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育教学工作\招生\硕士招生\2020年招生\2本院推免\初选成绩\"/>
    </mc:Choice>
  </mc:AlternateContent>
  <bookViews>
    <workbookView xWindow="0" yWindow="495" windowWidth="25320" windowHeight="1644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O4" i="1" l="1"/>
  <c r="O2" i="1"/>
  <c r="O6" i="1"/>
  <c r="O5" i="1"/>
  <c r="O8" i="1"/>
  <c r="O7" i="1"/>
  <c r="O10" i="1"/>
  <c r="O12" i="1"/>
  <c r="O9" i="1"/>
  <c r="O13" i="1"/>
  <c r="O11" i="1"/>
  <c r="O14" i="1"/>
  <c r="O15" i="1"/>
  <c r="O16" i="1"/>
  <c r="O17" i="1"/>
  <c r="O19" i="1"/>
  <c r="O21" i="1"/>
  <c r="O22" i="1"/>
  <c r="O18" i="1"/>
  <c r="O23" i="1"/>
  <c r="O20" i="1"/>
  <c r="O24" i="1"/>
  <c r="O27" i="1"/>
  <c r="O25" i="1"/>
  <c r="O26" i="1"/>
  <c r="O28" i="1"/>
  <c r="O30" i="1"/>
  <c r="O31" i="1"/>
  <c r="O32" i="1"/>
  <c r="O29" i="1"/>
  <c r="O34" i="1"/>
  <c r="O36" i="1"/>
  <c r="O35" i="1"/>
  <c r="O33" i="1"/>
  <c r="O39" i="1"/>
  <c r="O37" i="1"/>
  <c r="O38" i="1"/>
  <c r="O40" i="1"/>
  <c r="O41" i="1"/>
  <c r="O42" i="1"/>
  <c r="O43" i="1"/>
  <c r="O44" i="1"/>
  <c r="O45" i="1"/>
  <c r="O46" i="1"/>
  <c r="O47" i="1"/>
  <c r="O48" i="1"/>
  <c r="O49" i="1"/>
  <c r="O3" i="1"/>
  <c r="H33" i="1"/>
  <c r="F33" i="1"/>
  <c r="H9" i="1"/>
  <c r="F9" i="1"/>
  <c r="F13" i="1"/>
  <c r="H13" i="1"/>
  <c r="H24" i="1" l="1"/>
  <c r="F24" i="1"/>
  <c r="H48" i="1"/>
  <c r="F48" i="1"/>
  <c r="H49" i="1"/>
  <c r="F49" i="1"/>
  <c r="H18" i="1"/>
  <c r="F18" i="1"/>
  <c r="H34" i="1"/>
  <c r="F34" i="1"/>
  <c r="H27" i="1"/>
  <c r="F27" i="1"/>
  <c r="H44" i="1"/>
  <c r="F44" i="1"/>
  <c r="H22" i="1"/>
  <c r="F22" i="1"/>
  <c r="H30" i="1"/>
  <c r="F30" i="1"/>
  <c r="H41" i="1"/>
  <c r="F41" i="1"/>
  <c r="H15" i="1"/>
  <c r="F15" i="1"/>
  <c r="H20" i="1"/>
  <c r="F20" i="1"/>
  <c r="H42" i="1"/>
  <c r="F42" i="1"/>
  <c r="H31" i="1"/>
  <c r="F31" i="1"/>
  <c r="H29" i="1"/>
  <c r="F29" i="1"/>
  <c r="H45" i="1"/>
  <c r="F45" i="1"/>
  <c r="H14" i="1"/>
  <c r="F14" i="1"/>
  <c r="H12" i="1"/>
  <c r="F12" i="1"/>
  <c r="H21" i="1"/>
  <c r="F21" i="1"/>
  <c r="H16" i="1"/>
  <c r="F16" i="1"/>
  <c r="H38" i="1"/>
  <c r="F38" i="1"/>
  <c r="H3" i="1"/>
  <c r="F3" i="1"/>
  <c r="H28" i="1"/>
  <c r="F28" i="1"/>
  <c r="H37" i="1"/>
  <c r="F37" i="1"/>
  <c r="H39" i="1"/>
  <c r="F39" i="1"/>
  <c r="H7" i="1"/>
  <c r="F7" i="1"/>
  <c r="H8" i="1"/>
  <c r="F8" i="1"/>
  <c r="H36" i="1"/>
  <c r="F36" i="1"/>
  <c r="H5" i="1"/>
  <c r="F5" i="1"/>
  <c r="H32" i="1"/>
  <c r="F32" i="1"/>
  <c r="H10" i="1"/>
  <c r="F10" i="1"/>
  <c r="H26" i="1"/>
  <c r="F26" i="1"/>
  <c r="H11" i="1"/>
  <c r="F11" i="1"/>
  <c r="H4" i="1"/>
  <c r="F4" i="1"/>
  <c r="H40" i="1"/>
  <c r="F40" i="1"/>
  <c r="H46" i="1"/>
  <c r="F46" i="1"/>
  <c r="H19" i="1"/>
  <c r="F19" i="1"/>
  <c r="H35" i="1"/>
  <c r="F35" i="1"/>
  <c r="H47" i="1"/>
  <c r="F47" i="1"/>
  <c r="H6" i="1"/>
  <c r="F6" i="1"/>
  <c r="H2" i="1"/>
  <c r="F2" i="1"/>
  <c r="H43" i="1"/>
  <c r="F43" i="1"/>
  <c r="H25" i="1"/>
  <c r="F25" i="1"/>
  <c r="H23" i="1"/>
  <c r="F23" i="1"/>
  <c r="H17" i="1"/>
  <c r="F17" i="1"/>
</calcChain>
</file>

<file path=xl/sharedStrings.xml><?xml version="1.0" encoding="utf-8"?>
<sst xmlns="http://schemas.openxmlformats.org/spreadsheetml/2006/main" count="64" uniqueCount="57">
  <si>
    <t>2016级法学专业推荐免试研究生初选成绩</t>
  </si>
  <si>
    <t>学号</t>
  </si>
  <si>
    <t>累计获得总学分</t>
  </si>
  <si>
    <t>主修专业课程累计平均绩点</t>
  </si>
  <si>
    <t>80%</t>
  </si>
  <si>
    <t>所有课程累计平均绩点</t>
  </si>
  <si>
    <t>总学分*所有课程累计平均绩点</t>
  </si>
  <si>
    <t>总和</t>
  </si>
  <si>
    <t>排名</t>
  </si>
  <si>
    <t>学业分数</t>
  </si>
  <si>
    <t>科研分数</t>
  </si>
  <si>
    <t>英语</t>
  </si>
  <si>
    <t>英语分</t>
  </si>
  <si>
    <t>综合素质</t>
  </si>
  <si>
    <t>初选成绩</t>
  </si>
  <si>
    <t>六级504</t>
  </si>
  <si>
    <t>六级583</t>
  </si>
  <si>
    <t>六级624</t>
  </si>
  <si>
    <t>六级498</t>
  </si>
  <si>
    <t>六级603</t>
  </si>
  <si>
    <t>六级490</t>
  </si>
  <si>
    <t>六级522</t>
  </si>
  <si>
    <t>六级570</t>
  </si>
  <si>
    <t>托福88</t>
  </si>
  <si>
    <t>六级493</t>
  </si>
  <si>
    <t>六级505</t>
  </si>
  <si>
    <t>雅思6.5</t>
  </si>
  <si>
    <t>六级550</t>
  </si>
  <si>
    <t>六级608</t>
  </si>
  <si>
    <t>六级638，托福100</t>
  </si>
  <si>
    <t>六级543</t>
  </si>
  <si>
    <t>六级559</t>
  </si>
  <si>
    <t>托福107</t>
  </si>
  <si>
    <t>六级562</t>
  </si>
  <si>
    <t>六级594</t>
  </si>
  <si>
    <t>六级527</t>
  </si>
  <si>
    <t>六级567</t>
  </si>
  <si>
    <t>六级469</t>
  </si>
  <si>
    <t>六级535</t>
  </si>
  <si>
    <t>六级516</t>
  </si>
  <si>
    <t>六级610</t>
  </si>
  <si>
    <t>六级548</t>
  </si>
  <si>
    <t>六级575</t>
  </si>
  <si>
    <t>六级528</t>
  </si>
  <si>
    <t>六级486</t>
  </si>
  <si>
    <t>六级611</t>
  </si>
  <si>
    <t>六级558</t>
  </si>
  <si>
    <t>六级477</t>
  </si>
  <si>
    <t>托福106</t>
  </si>
  <si>
    <t>六级517</t>
  </si>
  <si>
    <t>六级510</t>
  </si>
  <si>
    <t>六级500</t>
  </si>
  <si>
    <t>六级614</t>
  </si>
  <si>
    <t>六级519</t>
  </si>
  <si>
    <t>六级533</t>
  </si>
  <si>
    <t>托福97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</si>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</sst>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sz val="11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A16" workbookViewId="0">
      <selection activeCell="P9" sqref="P9"/>
    </sheetView>
  </sheetViews>
  <sheetFormatPr defaultColWidth="9" defaultRowHeight="13.5"/>
  <cols>
    <col min="1" max="1" width="11.625" customWidth="1"/>
    <col min="9" max="9" width="9" style="20"/>
    <col min="15" max="15" width="9.5" customWidth="1"/>
  </cols>
  <sheetData>
    <row r="1" spans="1:16" ht="54">
      <c r="A1" s="3" t="s">
        <v>1</v>
      </c>
      <c r="B1" s="4" t="s">
        <v>2</v>
      </c>
      <c r="C1" s="5" t="s">
        <v>3</v>
      </c>
      <c r="D1" s="6" t="s">
        <v>4</v>
      </c>
      <c r="E1" s="4" t="s">
        <v>5</v>
      </c>
      <c r="F1" s="7" t="s">
        <v>6</v>
      </c>
      <c r="G1" s="8">
        <v>0.2</v>
      </c>
      <c r="H1" s="12" t="s">
        <v>7</v>
      </c>
      <c r="I1" s="1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6">
      <c r="A2" s="9">
        <v>3160101715</v>
      </c>
      <c r="B2" s="15">
        <v>170</v>
      </c>
      <c r="C2" s="15">
        <v>4.46</v>
      </c>
      <c r="D2" s="16">
        <v>4.8</v>
      </c>
      <c r="E2" s="15">
        <v>4.3899999999999997</v>
      </c>
      <c r="F2" s="13">
        <f>B2*E2</f>
        <v>746.3</v>
      </c>
      <c r="G2" s="16">
        <v>0.2</v>
      </c>
      <c r="H2" s="13">
        <f>D2+G2</f>
        <v>5</v>
      </c>
      <c r="I2" s="19">
        <v>4</v>
      </c>
      <c r="J2" s="10">
        <v>59</v>
      </c>
      <c r="K2" s="10">
        <v>1.2</v>
      </c>
      <c r="L2" s="13" t="s">
        <v>19</v>
      </c>
      <c r="M2" s="10">
        <v>4</v>
      </c>
      <c r="N2" s="10">
        <v>1.1000000000000001</v>
      </c>
      <c r="O2" s="11">
        <f>J2+K2+M2+N2</f>
        <v>65.3</v>
      </c>
      <c r="P2" s="1"/>
    </row>
    <row r="3" spans="1:16">
      <c r="A3" s="11">
        <v>3160103249</v>
      </c>
      <c r="B3" s="15">
        <v>166.1</v>
      </c>
      <c r="C3" s="15">
        <v>4.5</v>
      </c>
      <c r="D3" s="16">
        <v>1.6</v>
      </c>
      <c r="E3" s="15">
        <v>4.47</v>
      </c>
      <c r="F3" s="13">
        <f>B3*E3</f>
        <v>742.46699999999998</v>
      </c>
      <c r="G3" s="16">
        <v>0.4</v>
      </c>
      <c r="H3" s="13">
        <f>D3+G3</f>
        <v>2</v>
      </c>
      <c r="I3" s="19">
        <v>1</v>
      </c>
      <c r="J3" s="13">
        <v>60</v>
      </c>
      <c r="K3" s="11">
        <v>1.4</v>
      </c>
      <c r="L3" s="11" t="s">
        <v>36</v>
      </c>
      <c r="M3" s="11">
        <v>3</v>
      </c>
      <c r="N3" s="11">
        <v>0.8</v>
      </c>
      <c r="O3" s="11">
        <f>J3+K3+M3+N3</f>
        <v>65.2</v>
      </c>
    </row>
    <row r="4" spans="1:16" s="2" customFormat="1" ht="38.450000000000003" customHeight="1">
      <c r="A4" s="11">
        <v>3160101934</v>
      </c>
      <c r="B4" s="15">
        <v>156</v>
      </c>
      <c r="C4" s="15">
        <v>4.5999999999999996</v>
      </c>
      <c r="D4" s="16">
        <v>0.8</v>
      </c>
      <c r="E4" s="15">
        <v>4.53</v>
      </c>
      <c r="F4" s="13">
        <f>B4*E4</f>
        <v>706.68000000000006</v>
      </c>
      <c r="G4" s="16">
        <v>1.8</v>
      </c>
      <c r="H4" s="13">
        <f>D4+G4</f>
        <v>2.6</v>
      </c>
      <c r="I4" s="19">
        <v>2</v>
      </c>
      <c r="J4" s="11">
        <v>59.6</v>
      </c>
      <c r="K4" s="11">
        <v>0.7</v>
      </c>
      <c r="L4" s="11" t="s">
        <v>27</v>
      </c>
      <c r="M4" s="11">
        <v>3</v>
      </c>
      <c r="N4" s="11">
        <v>1.2</v>
      </c>
      <c r="O4" s="11">
        <f>J4+K4+M4+N4</f>
        <v>64.5</v>
      </c>
      <c r="P4"/>
    </row>
    <row r="5" spans="1:16" s="2" customFormat="1" ht="38.450000000000003" customHeight="1">
      <c r="A5" s="11">
        <v>3160102002</v>
      </c>
      <c r="B5" s="15">
        <v>165</v>
      </c>
      <c r="C5" s="15">
        <v>4.4400000000000004</v>
      </c>
      <c r="D5" s="16">
        <v>5.6</v>
      </c>
      <c r="E5" s="15">
        <v>4.43</v>
      </c>
      <c r="F5" s="13">
        <f>B5*E5</f>
        <v>730.94999999999993</v>
      </c>
      <c r="G5" s="16">
        <v>0.8</v>
      </c>
      <c r="H5" s="13">
        <f>D5+G5</f>
        <v>6.3999999999999995</v>
      </c>
      <c r="I5" s="19">
        <v>6</v>
      </c>
      <c r="J5" s="13">
        <v>58</v>
      </c>
      <c r="K5" s="11">
        <v>1.4</v>
      </c>
      <c r="L5" s="11" t="s">
        <v>32</v>
      </c>
      <c r="M5" s="11">
        <v>4</v>
      </c>
      <c r="N5" s="11">
        <v>0.9</v>
      </c>
      <c r="O5" s="11">
        <f>J5+K5+M5+N5</f>
        <v>64.3</v>
      </c>
      <c r="P5"/>
    </row>
    <row r="6" spans="1:16" s="1" customFormat="1" ht="19.5" customHeight="1">
      <c r="A6" s="9">
        <v>3160101857</v>
      </c>
      <c r="B6" s="15">
        <v>157</v>
      </c>
      <c r="C6" s="15">
        <v>4.4800000000000004</v>
      </c>
      <c r="D6" s="16">
        <v>3.2</v>
      </c>
      <c r="E6" s="15">
        <v>4.38</v>
      </c>
      <c r="F6" s="13">
        <f>B6*E6</f>
        <v>687.66</v>
      </c>
      <c r="G6" s="16">
        <v>3</v>
      </c>
      <c r="H6" s="13">
        <f>D6+G6</f>
        <v>6.2</v>
      </c>
      <c r="I6" s="19">
        <v>5</v>
      </c>
      <c r="J6" s="13">
        <v>58.4</v>
      </c>
      <c r="K6" s="10">
        <v>2.4</v>
      </c>
      <c r="L6" s="13" t="s">
        <v>20</v>
      </c>
      <c r="M6" s="10">
        <v>3</v>
      </c>
      <c r="N6" s="10">
        <v>0.4</v>
      </c>
      <c r="O6" s="11">
        <f>J6+K6+M6+N6</f>
        <v>64.2</v>
      </c>
    </row>
    <row r="7" spans="1:16" s="1" customFormat="1" ht="20.100000000000001" customHeight="1">
      <c r="A7" s="11">
        <v>3160103220</v>
      </c>
      <c r="B7" s="15">
        <v>156</v>
      </c>
      <c r="C7" s="15">
        <v>4.4400000000000004</v>
      </c>
      <c r="D7" s="16">
        <v>5.6</v>
      </c>
      <c r="E7" s="15">
        <v>4.43</v>
      </c>
      <c r="F7" s="13">
        <f>B7*E7</f>
        <v>691.07999999999993</v>
      </c>
      <c r="G7" s="16">
        <v>2.8</v>
      </c>
      <c r="H7" s="13">
        <f>D7+G7</f>
        <v>8.3999999999999986</v>
      </c>
      <c r="I7" s="19">
        <v>8</v>
      </c>
      <c r="J7" s="13">
        <v>57.2</v>
      </c>
      <c r="K7" s="11">
        <v>0.3</v>
      </c>
      <c r="L7" s="11" t="s">
        <v>34</v>
      </c>
      <c r="M7" s="11">
        <v>4</v>
      </c>
      <c r="N7" s="11">
        <v>1</v>
      </c>
      <c r="O7" s="11">
        <f>J7+K7+M7+N7</f>
        <v>62.5</v>
      </c>
      <c r="P7"/>
    </row>
    <row r="8" spans="1:16" s="1" customFormat="1" ht="20.100000000000001" customHeight="1">
      <c r="A8" s="11">
        <v>3160103214</v>
      </c>
      <c r="B8" s="15">
        <v>156</v>
      </c>
      <c r="C8" s="15">
        <v>4.47</v>
      </c>
      <c r="D8" s="16">
        <v>4</v>
      </c>
      <c r="E8" s="15">
        <v>4.47</v>
      </c>
      <c r="F8" s="13">
        <f>B8*E8</f>
        <v>697.31999999999994</v>
      </c>
      <c r="G8" s="16">
        <v>2.6</v>
      </c>
      <c r="H8" s="13">
        <f>D8+G8</f>
        <v>6.6</v>
      </c>
      <c r="I8" s="19">
        <v>7</v>
      </c>
      <c r="J8" s="13">
        <v>57.6</v>
      </c>
      <c r="K8" s="11">
        <v>1.1000000000000001</v>
      </c>
      <c r="L8" s="11" t="s">
        <v>26</v>
      </c>
      <c r="M8" s="11">
        <v>3</v>
      </c>
      <c r="N8" s="11">
        <v>0.2</v>
      </c>
      <c r="O8" s="11">
        <f>J8+K8+M8+N8</f>
        <v>61.900000000000006</v>
      </c>
      <c r="P8"/>
    </row>
    <row r="9" spans="1:16" s="1" customFormat="1" ht="20.100000000000001" customHeight="1">
      <c r="A9" s="15">
        <v>3160104284</v>
      </c>
      <c r="B9" s="15">
        <v>160</v>
      </c>
      <c r="C9" s="15">
        <v>4.3899999999999997</v>
      </c>
      <c r="D9" s="16">
        <v>9.6</v>
      </c>
      <c r="E9" s="15">
        <v>4.3600000000000003</v>
      </c>
      <c r="F9" s="13">
        <f>B9*E9</f>
        <v>697.6</v>
      </c>
      <c r="G9" s="16">
        <v>2.4</v>
      </c>
      <c r="H9" s="13">
        <f>D9+G9</f>
        <v>12</v>
      </c>
      <c r="I9" s="19">
        <v>11</v>
      </c>
      <c r="J9" s="13">
        <v>56</v>
      </c>
      <c r="K9" s="13">
        <v>0.3</v>
      </c>
      <c r="L9" s="13" t="s">
        <v>55</v>
      </c>
      <c r="M9" s="13">
        <v>4</v>
      </c>
      <c r="N9" s="13">
        <v>0.9</v>
      </c>
      <c r="O9" s="11">
        <f>J9+K9+M9+N9</f>
        <v>61.199999999999996</v>
      </c>
      <c r="P9"/>
    </row>
    <row r="10" spans="1:16" s="1" customFormat="1" ht="20.100000000000001" customHeight="1">
      <c r="A10" s="11">
        <v>3160101967</v>
      </c>
      <c r="B10" s="15">
        <v>159.5</v>
      </c>
      <c r="C10" s="15">
        <v>4.43</v>
      </c>
      <c r="D10" s="16">
        <v>7.2</v>
      </c>
      <c r="E10" s="15">
        <v>4.3899999999999997</v>
      </c>
      <c r="F10" s="13">
        <f>B10*E10</f>
        <v>700.20499999999993</v>
      </c>
      <c r="G10" s="16">
        <v>2</v>
      </c>
      <c r="H10" s="13">
        <f>D10+G10</f>
        <v>9.1999999999999993</v>
      </c>
      <c r="I10" s="19">
        <v>9</v>
      </c>
      <c r="J10" s="13">
        <v>56.8</v>
      </c>
      <c r="K10" s="11">
        <v>0.1</v>
      </c>
      <c r="L10" s="11" t="s">
        <v>30</v>
      </c>
      <c r="M10" s="11">
        <v>3</v>
      </c>
      <c r="N10" s="11">
        <v>0.8</v>
      </c>
      <c r="O10" s="11">
        <f>J10+K10+M10+N10</f>
        <v>60.699999999999996</v>
      </c>
      <c r="P10"/>
    </row>
    <row r="11" spans="1:16" s="1" customFormat="1" ht="20.100000000000001" customHeight="1">
      <c r="A11" s="11">
        <v>3160101957</v>
      </c>
      <c r="B11" s="15">
        <v>157.5</v>
      </c>
      <c r="C11" s="15">
        <v>4.3899999999999997</v>
      </c>
      <c r="D11" s="16">
        <v>9.6</v>
      </c>
      <c r="E11" s="15">
        <v>4.33</v>
      </c>
      <c r="F11" s="13">
        <f>B11*E11</f>
        <v>681.97500000000002</v>
      </c>
      <c r="G11" s="16">
        <v>3.6</v>
      </c>
      <c r="H11" s="13">
        <f>D11+G11</f>
        <v>13.2</v>
      </c>
      <c r="I11" s="19">
        <v>13</v>
      </c>
      <c r="J11" s="13">
        <v>55.2</v>
      </c>
      <c r="K11" s="11">
        <v>0.9</v>
      </c>
      <c r="L11" s="11" t="s">
        <v>28</v>
      </c>
      <c r="M11" s="11">
        <v>4</v>
      </c>
      <c r="N11" s="11">
        <v>0.3</v>
      </c>
      <c r="O11" s="11">
        <f>J11+K11+M11+N11</f>
        <v>60.4</v>
      </c>
      <c r="P11"/>
    </row>
    <row r="12" spans="1:16" s="1" customFormat="1">
      <c r="A12" s="11">
        <v>3160103292</v>
      </c>
      <c r="B12" s="15">
        <v>161</v>
      </c>
      <c r="C12" s="15">
        <v>4.41</v>
      </c>
      <c r="D12" s="16">
        <v>8.8000000000000007</v>
      </c>
      <c r="E12" s="15">
        <v>4.3899999999999997</v>
      </c>
      <c r="F12" s="13">
        <f>B12*E12</f>
        <v>706.79</v>
      </c>
      <c r="G12" s="16">
        <v>1.6</v>
      </c>
      <c r="H12" s="13">
        <f>D12+G12</f>
        <v>10.4</v>
      </c>
      <c r="I12" s="19">
        <v>10</v>
      </c>
      <c r="J12" s="13">
        <v>56.4</v>
      </c>
      <c r="K12" s="11">
        <v>0.3</v>
      </c>
      <c r="L12" s="11" t="s">
        <v>39</v>
      </c>
      <c r="M12" s="11">
        <v>3</v>
      </c>
      <c r="N12" s="11">
        <v>0.7</v>
      </c>
      <c r="O12" s="11">
        <f>J12+K12+M12+N12</f>
        <v>60.4</v>
      </c>
      <c r="P12"/>
    </row>
    <row r="13" spans="1:16">
      <c r="A13" s="11">
        <v>3160102011</v>
      </c>
      <c r="B13" s="15">
        <v>155</v>
      </c>
      <c r="C13" s="15">
        <v>4.3899999999999997</v>
      </c>
      <c r="D13" s="16">
        <v>9.6</v>
      </c>
      <c r="E13" s="15">
        <v>4.4000000000000004</v>
      </c>
      <c r="F13" s="13">
        <f>B13*E13</f>
        <v>682</v>
      </c>
      <c r="G13" s="16">
        <v>3.4</v>
      </c>
      <c r="H13" s="13">
        <f>D13+G13</f>
        <v>13</v>
      </c>
      <c r="I13" s="19">
        <v>12</v>
      </c>
      <c r="J13" s="13">
        <v>55.6</v>
      </c>
      <c r="K13" s="11">
        <v>0.7</v>
      </c>
      <c r="L13" s="11" t="s">
        <v>33</v>
      </c>
      <c r="M13" s="11">
        <v>3</v>
      </c>
      <c r="N13" s="11">
        <v>0.4</v>
      </c>
      <c r="O13" s="11">
        <f>J13+K13+M13+N13</f>
        <v>59.7</v>
      </c>
    </row>
    <row r="14" spans="1:16">
      <c r="A14" s="11">
        <v>3160103297</v>
      </c>
      <c r="B14" s="15">
        <v>149</v>
      </c>
      <c r="C14" s="15">
        <v>4.42</v>
      </c>
      <c r="D14" s="16">
        <v>8</v>
      </c>
      <c r="E14" s="15">
        <v>4.43</v>
      </c>
      <c r="F14" s="13">
        <f>B14*E14</f>
        <v>660.06999999999994</v>
      </c>
      <c r="G14" s="16">
        <v>5.4</v>
      </c>
      <c r="H14" s="13">
        <f>D14+G14</f>
        <v>13.4</v>
      </c>
      <c r="I14" s="19">
        <v>14</v>
      </c>
      <c r="J14" s="13">
        <v>54.8</v>
      </c>
      <c r="K14" s="11">
        <v>0.1</v>
      </c>
      <c r="L14" s="11" t="s">
        <v>40</v>
      </c>
      <c r="M14" s="11">
        <v>4</v>
      </c>
      <c r="N14" s="11">
        <v>0.1</v>
      </c>
      <c r="O14" s="11">
        <f>J14+K14+M14+N14</f>
        <v>59</v>
      </c>
    </row>
    <row r="15" spans="1:16">
      <c r="A15" s="11">
        <v>3160103475</v>
      </c>
      <c r="B15" s="15">
        <v>169.5</v>
      </c>
      <c r="C15" s="15">
        <v>4.34</v>
      </c>
      <c r="D15" s="16">
        <v>15.2</v>
      </c>
      <c r="E15" s="15">
        <v>4.3499999999999996</v>
      </c>
      <c r="F15" s="13">
        <f>B15*E15</f>
        <v>737.32499999999993</v>
      </c>
      <c r="G15" s="16">
        <v>0.6</v>
      </c>
      <c r="H15" s="13">
        <f>D15+G15</f>
        <v>15.799999999999999</v>
      </c>
      <c r="I15" s="19">
        <v>15</v>
      </c>
      <c r="J15" s="13">
        <v>54.4</v>
      </c>
      <c r="K15" s="11">
        <v>1</v>
      </c>
      <c r="L15" s="11" t="s">
        <v>46</v>
      </c>
      <c r="M15" s="11">
        <v>3</v>
      </c>
      <c r="N15" s="11">
        <v>0.6</v>
      </c>
      <c r="O15" s="11">
        <f>J15+K15+M15+N15</f>
        <v>59</v>
      </c>
    </row>
    <row r="16" spans="1:16">
      <c r="A16" s="11">
        <v>3160103269</v>
      </c>
      <c r="B16" s="15">
        <v>159</v>
      </c>
      <c r="C16" s="15">
        <v>4.3499999999999996</v>
      </c>
      <c r="D16" s="16">
        <v>13.6</v>
      </c>
      <c r="E16" s="15">
        <v>4.25</v>
      </c>
      <c r="F16" s="13">
        <f>B16*E16</f>
        <v>675.75</v>
      </c>
      <c r="G16" s="16">
        <v>4.4000000000000004</v>
      </c>
      <c r="H16" s="13">
        <f>D16+G16</f>
        <v>18</v>
      </c>
      <c r="I16" s="19">
        <v>16</v>
      </c>
      <c r="J16" s="13">
        <v>54</v>
      </c>
      <c r="K16" s="11">
        <v>0.5</v>
      </c>
      <c r="L16" s="11" t="s">
        <v>38</v>
      </c>
      <c r="M16" s="11">
        <v>3</v>
      </c>
      <c r="N16" s="11">
        <v>0.3</v>
      </c>
      <c r="O16" s="11">
        <f>J16+K16+M16+N16</f>
        <v>57.8</v>
      </c>
    </row>
    <row r="17" spans="1:16">
      <c r="A17" s="9">
        <v>3160100823</v>
      </c>
      <c r="B17" s="15">
        <v>150</v>
      </c>
      <c r="C17" s="15">
        <v>4.37</v>
      </c>
      <c r="D17" s="16">
        <v>12</v>
      </c>
      <c r="E17" s="15">
        <v>4.3099999999999996</v>
      </c>
      <c r="F17" s="13">
        <f>B17*E17</f>
        <v>646.49999999999989</v>
      </c>
      <c r="G17" s="16">
        <v>6.6</v>
      </c>
      <c r="H17" s="13">
        <f>D17+G17</f>
        <v>18.600000000000001</v>
      </c>
      <c r="I17" s="19">
        <v>17</v>
      </c>
      <c r="J17" s="13">
        <v>53.6</v>
      </c>
      <c r="K17" s="10">
        <v>0.5</v>
      </c>
      <c r="L17" s="13" t="s">
        <v>15</v>
      </c>
      <c r="M17" s="10">
        <v>3</v>
      </c>
      <c r="N17" s="10">
        <v>0.3</v>
      </c>
      <c r="O17" s="11">
        <f>J17+K17+M17+N17</f>
        <v>57.4</v>
      </c>
    </row>
    <row r="18" spans="1:16">
      <c r="A18" s="11">
        <v>3160104564</v>
      </c>
      <c r="B18" s="15">
        <v>165.5</v>
      </c>
      <c r="C18" s="15">
        <v>4.28</v>
      </c>
      <c r="D18" s="16">
        <v>20</v>
      </c>
      <c r="E18" s="15">
        <v>4.2300000000000004</v>
      </c>
      <c r="F18" s="13">
        <f>B18*E18</f>
        <v>700.06500000000005</v>
      </c>
      <c r="G18" s="16">
        <v>2.2000000000000002</v>
      </c>
      <c r="H18" s="13">
        <f>D18+G18</f>
        <v>22.2</v>
      </c>
      <c r="I18" s="19">
        <v>21</v>
      </c>
      <c r="J18" s="13">
        <v>52</v>
      </c>
      <c r="K18" s="11">
        <v>0.6</v>
      </c>
      <c r="L18" s="11" t="s">
        <v>52</v>
      </c>
      <c r="M18" s="11">
        <v>4</v>
      </c>
      <c r="N18" s="11">
        <v>0.8</v>
      </c>
      <c r="O18" s="11">
        <f>J18+K18+M18+N18</f>
        <v>57.4</v>
      </c>
    </row>
    <row r="19" spans="1:16">
      <c r="A19" s="11">
        <v>3160101895</v>
      </c>
      <c r="B19" s="15">
        <v>160.5</v>
      </c>
      <c r="C19" s="15">
        <v>4.34</v>
      </c>
      <c r="D19" s="16">
        <v>15.2</v>
      </c>
      <c r="E19" s="15">
        <v>4.24</v>
      </c>
      <c r="F19" s="13">
        <f>B19*E19</f>
        <v>680.52</v>
      </c>
      <c r="G19" s="16">
        <v>4</v>
      </c>
      <c r="H19" s="13">
        <f>D19+G19</f>
        <v>19.2</v>
      </c>
      <c r="I19" s="19">
        <v>18</v>
      </c>
      <c r="J19" s="13">
        <v>53.2</v>
      </c>
      <c r="K19" s="11">
        <v>0.3</v>
      </c>
      <c r="L19" s="11" t="s">
        <v>23</v>
      </c>
      <c r="M19" s="11">
        <v>3</v>
      </c>
      <c r="N19" s="11">
        <v>0.6</v>
      </c>
      <c r="O19" s="11">
        <f>J19+K19+M19+N19</f>
        <v>57.1</v>
      </c>
      <c r="P19" s="1"/>
    </row>
    <row r="20" spans="1:16">
      <c r="A20" s="11">
        <v>3160103466</v>
      </c>
      <c r="B20" s="15">
        <v>157</v>
      </c>
      <c r="C20" s="15">
        <v>4.26</v>
      </c>
      <c r="D20" s="16">
        <v>22.4</v>
      </c>
      <c r="E20" s="15">
        <v>4.34</v>
      </c>
      <c r="F20" s="13">
        <f>B20*E20</f>
        <v>681.38</v>
      </c>
      <c r="G20" s="16">
        <v>3.8</v>
      </c>
      <c r="H20" s="13">
        <f>D20+G20</f>
        <v>26.2</v>
      </c>
      <c r="I20" s="19">
        <v>26</v>
      </c>
      <c r="J20" s="13">
        <v>50</v>
      </c>
      <c r="K20" s="11">
        <v>1.96</v>
      </c>
      <c r="L20" s="11" t="s">
        <v>45</v>
      </c>
      <c r="M20" s="11">
        <v>4</v>
      </c>
      <c r="N20" s="11">
        <v>0.6</v>
      </c>
      <c r="O20" s="11">
        <f>J20+K20+M20+N20</f>
        <v>56.56</v>
      </c>
    </row>
    <row r="21" spans="1:16">
      <c r="A21" s="11">
        <v>3160103285</v>
      </c>
      <c r="B21" s="15">
        <v>148</v>
      </c>
      <c r="C21" s="15">
        <v>4.3600000000000003</v>
      </c>
      <c r="D21" s="16">
        <v>12.8</v>
      </c>
      <c r="E21" s="15">
        <v>4.3099999999999996</v>
      </c>
      <c r="F21" s="13">
        <f>B21*E21</f>
        <v>637.88</v>
      </c>
      <c r="G21" s="16">
        <v>7</v>
      </c>
      <c r="H21" s="13">
        <f>D21+G21</f>
        <v>19.8</v>
      </c>
      <c r="I21" s="19">
        <v>19</v>
      </c>
      <c r="J21" s="13">
        <v>52.8</v>
      </c>
      <c r="K21" s="11">
        <v>0</v>
      </c>
      <c r="L21" s="11" t="s">
        <v>24</v>
      </c>
      <c r="M21" s="11">
        <v>3</v>
      </c>
      <c r="N21" s="11">
        <v>0.7</v>
      </c>
      <c r="O21" s="11">
        <f>J21+K21+M21+N21</f>
        <v>56.5</v>
      </c>
    </row>
    <row r="22" spans="1:16">
      <c r="A22" s="11">
        <v>3160103920</v>
      </c>
      <c r="B22" s="15">
        <v>147</v>
      </c>
      <c r="C22" s="15">
        <v>4.3499999999999996</v>
      </c>
      <c r="D22" s="16">
        <v>13.6</v>
      </c>
      <c r="E22" s="15">
        <v>4.29</v>
      </c>
      <c r="F22" s="13">
        <f>B22*E22</f>
        <v>630.63</v>
      </c>
      <c r="G22" s="16">
        <v>7.8</v>
      </c>
      <c r="H22" s="13">
        <f>D22+G22</f>
        <v>21.4</v>
      </c>
      <c r="I22" s="19">
        <v>20</v>
      </c>
      <c r="J22" s="13">
        <v>52.4</v>
      </c>
      <c r="K22" s="11">
        <v>0</v>
      </c>
      <c r="L22" s="11" t="s">
        <v>48</v>
      </c>
      <c r="M22" s="11">
        <v>4</v>
      </c>
      <c r="N22" s="11">
        <v>0.1</v>
      </c>
      <c r="O22" s="11">
        <f>J22+K22+M22+N22</f>
        <v>56.5</v>
      </c>
    </row>
    <row r="23" spans="1:16">
      <c r="A23" s="9">
        <v>3160100832</v>
      </c>
      <c r="B23" s="15">
        <v>149</v>
      </c>
      <c r="C23" s="15">
        <v>4.32</v>
      </c>
      <c r="D23" s="16">
        <v>17.600000000000001</v>
      </c>
      <c r="E23" s="15">
        <v>4.3600000000000003</v>
      </c>
      <c r="F23" s="13">
        <f>B23*E23</f>
        <v>649.6400000000001</v>
      </c>
      <c r="G23" s="16">
        <v>6.4</v>
      </c>
      <c r="H23" s="13">
        <f>D23+G23</f>
        <v>24</v>
      </c>
      <c r="I23" s="19">
        <v>24</v>
      </c>
      <c r="J23" s="13">
        <v>50.8</v>
      </c>
      <c r="K23" s="10">
        <v>0.6</v>
      </c>
      <c r="L23" s="13" t="s">
        <v>16</v>
      </c>
      <c r="M23" s="10">
        <v>4</v>
      </c>
      <c r="N23" s="10">
        <v>0.5</v>
      </c>
      <c r="O23" s="11">
        <f>J23+K23+M23+N23</f>
        <v>55.9</v>
      </c>
      <c r="P23" s="2"/>
    </row>
    <row r="24" spans="1:16">
      <c r="A24" s="11">
        <v>3160104974</v>
      </c>
      <c r="B24" s="15">
        <v>162.5</v>
      </c>
      <c r="C24" s="15">
        <v>4.2300000000000004</v>
      </c>
      <c r="D24" s="16">
        <v>24</v>
      </c>
      <c r="E24" s="15">
        <v>4.17</v>
      </c>
      <c r="F24" s="13">
        <f>B24*E24</f>
        <v>677.625</v>
      </c>
      <c r="G24" s="16">
        <v>4.2</v>
      </c>
      <c r="H24" s="13">
        <f>D24+G24</f>
        <v>28.2</v>
      </c>
      <c r="I24" s="19">
        <v>28</v>
      </c>
      <c r="J24" s="13">
        <v>49.2</v>
      </c>
      <c r="K24" s="11">
        <v>0.2</v>
      </c>
      <c r="L24" s="11" t="s">
        <v>54</v>
      </c>
      <c r="M24" s="11">
        <v>3</v>
      </c>
      <c r="N24" s="11">
        <v>0.9</v>
      </c>
      <c r="O24" s="11">
        <f>J24+K24+M24+N24</f>
        <v>53.300000000000004</v>
      </c>
    </row>
    <row r="25" spans="1:16">
      <c r="A25" s="9">
        <v>3160101159</v>
      </c>
      <c r="B25" s="15">
        <v>166.5</v>
      </c>
      <c r="C25" s="15">
        <v>4.1900000000000004</v>
      </c>
      <c r="D25" s="16">
        <v>27.2</v>
      </c>
      <c r="E25" s="15">
        <v>4.13</v>
      </c>
      <c r="F25" s="13">
        <f>B25*E25</f>
        <v>687.64499999999998</v>
      </c>
      <c r="G25" s="16">
        <v>3.2</v>
      </c>
      <c r="H25" s="13">
        <f>D25+G25</f>
        <v>30.4</v>
      </c>
      <c r="I25" s="19">
        <v>30</v>
      </c>
      <c r="J25" s="13">
        <v>48.4</v>
      </c>
      <c r="K25" s="10">
        <v>0</v>
      </c>
      <c r="L25" s="13" t="s">
        <v>17</v>
      </c>
      <c r="M25" s="10">
        <v>4</v>
      </c>
      <c r="N25" s="10">
        <v>0.3</v>
      </c>
      <c r="O25" s="11">
        <f>J25+K25+M25+N25</f>
        <v>52.699999999999996</v>
      </c>
      <c r="P25" s="2" t="s">
        <v>56</v>
      </c>
    </row>
    <row r="26" spans="1:16">
      <c r="A26" s="11">
        <v>3160101965</v>
      </c>
      <c r="B26" s="15">
        <v>151.5</v>
      </c>
      <c r="C26" s="15">
        <v>4.2300000000000004</v>
      </c>
      <c r="D26" s="16">
        <v>24</v>
      </c>
      <c r="E26" s="15">
        <v>4.1900000000000004</v>
      </c>
      <c r="F26" s="13">
        <f>B26*E26</f>
        <v>634.78500000000008</v>
      </c>
      <c r="G26" s="16">
        <v>7.2</v>
      </c>
      <c r="H26" s="13">
        <f>D26+G26</f>
        <v>31.2</v>
      </c>
      <c r="I26" s="19">
        <v>31</v>
      </c>
      <c r="J26" s="13">
        <v>48</v>
      </c>
      <c r="K26" s="11">
        <v>0.3</v>
      </c>
      <c r="L26" s="11" t="s">
        <v>29</v>
      </c>
      <c r="M26" s="11">
        <v>4</v>
      </c>
      <c r="N26" s="11">
        <v>0.4</v>
      </c>
      <c r="O26" s="11">
        <f>J26+K26+M26+N26</f>
        <v>52.699999999999996</v>
      </c>
    </row>
    <row r="27" spans="1:16">
      <c r="A27" s="11">
        <v>3160104072</v>
      </c>
      <c r="B27" s="15">
        <v>147</v>
      </c>
      <c r="C27" s="15">
        <v>4.28</v>
      </c>
      <c r="D27" s="16">
        <v>20</v>
      </c>
      <c r="E27" s="15">
        <v>4.25</v>
      </c>
      <c r="F27" s="13">
        <f>B27*E27</f>
        <v>624.75</v>
      </c>
      <c r="G27" s="16">
        <v>8.6</v>
      </c>
      <c r="H27" s="13">
        <f>D27+G27</f>
        <v>28.6</v>
      </c>
      <c r="I27" s="19">
        <v>29</v>
      </c>
      <c r="J27" s="13">
        <v>48.8</v>
      </c>
      <c r="K27" s="11">
        <v>0</v>
      </c>
      <c r="L27" s="11" t="s">
        <v>50</v>
      </c>
      <c r="M27" s="11">
        <v>3</v>
      </c>
      <c r="N27" s="11">
        <v>0.3</v>
      </c>
      <c r="O27" s="11">
        <f>J27+K27+M27+N27</f>
        <v>52.099999999999994</v>
      </c>
    </row>
    <row r="28" spans="1:16">
      <c r="A28" s="11">
        <v>3160103247</v>
      </c>
      <c r="B28" s="15">
        <v>163.5</v>
      </c>
      <c r="C28" s="15">
        <v>4.1900000000000004</v>
      </c>
      <c r="D28" s="16">
        <v>27.2</v>
      </c>
      <c r="E28" s="15">
        <v>4.1100000000000003</v>
      </c>
      <c r="F28" s="13">
        <f>B28*E28</f>
        <v>671.98500000000001</v>
      </c>
      <c r="G28" s="16">
        <v>4.5999999999999996</v>
      </c>
      <c r="H28" s="13">
        <f>D28+G28</f>
        <v>31.799999999999997</v>
      </c>
      <c r="I28" s="19">
        <v>32</v>
      </c>
      <c r="J28" s="13">
        <v>47.6</v>
      </c>
      <c r="K28" s="11">
        <v>0.1</v>
      </c>
      <c r="L28" s="11" t="s">
        <v>27</v>
      </c>
      <c r="M28" s="11">
        <v>3</v>
      </c>
      <c r="N28" s="11">
        <v>0.3</v>
      </c>
      <c r="O28" s="11">
        <f>J28+K28+M28+N28</f>
        <v>51</v>
      </c>
    </row>
    <row r="29" spans="1:16">
      <c r="A29" s="11">
        <v>3160103397</v>
      </c>
      <c r="B29" s="15">
        <v>155.5</v>
      </c>
      <c r="C29" s="15">
        <v>4.16</v>
      </c>
      <c r="D29" s="16">
        <v>32</v>
      </c>
      <c r="E29" s="15">
        <v>4.2</v>
      </c>
      <c r="F29" s="13">
        <f>B29*E29</f>
        <v>653.1</v>
      </c>
      <c r="G29" s="16">
        <v>5.8</v>
      </c>
      <c r="H29" s="13">
        <f>D29+G29</f>
        <v>37.799999999999997</v>
      </c>
      <c r="I29" s="19">
        <v>36</v>
      </c>
      <c r="J29" s="13">
        <v>46</v>
      </c>
      <c r="K29" s="11">
        <v>0.2</v>
      </c>
      <c r="L29" s="11" t="s">
        <v>42</v>
      </c>
      <c r="M29" s="11">
        <v>4</v>
      </c>
      <c r="N29" s="11">
        <v>0.8</v>
      </c>
      <c r="O29" s="11">
        <f>J29+K29+M29+N29</f>
        <v>51</v>
      </c>
    </row>
    <row r="30" spans="1:16">
      <c r="A30" s="11">
        <v>3160103790</v>
      </c>
      <c r="B30" s="15">
        <v>144.5</v>
      </c>
      <c r="C30" s="15">
        <v>4.2300000000000004</v>
      </c>
      <c r="D30" s="16">
        <v>24</v>
      </c>
      <c r="E30" s="15">
        <v>4.2</v>
      </c>
      <c r="F30" s="13">
        <f>B30*E30</f>
        <v>606.9</v>
      </c>
      <c r="G30" s="16">
        <v>10.4</v>
      </c>
      <c r="H30" s="13">
        <f>D30+G30</f>
        <v>34.4</v>
      </c>
      <c r="I30" s="19">
        <v>34</v>
      </c>
      <c r="J30" s="13">
        <v>46.8</v>
      </c>
      <c r="K30" s="11">
        <v>0.4</v>
      </c>
      <c r="L30" s="11" t="s">
        <v>47</v>
      </c>
      <c r="M30" s="11">
        <v>3</v>
      </c>
      <c r="N30" s="11">
        <v>0.3</v>
      </c>
      <c r="O30" s="11">
        <f>J30+K30+M30+N30</f>
        <v>50.499999999999993</v>
      </c>
    </row>
    <row r="31" spans="1:16">
      <c r="A31" s="11">
        <v>3160103420</v>
      </c>
      <c r="B31" s="15">
        <v>149</v>
      </c>
      <c r="C31" s="15">
        <v>4.1900000000000004</v>
      </c>
      <c r="D31" s="16">
        <v>27.2</v>
      </c>
      <c r="E31" s="15">
        <v>4.21</v>
      </c>
      <c r="F31" s="13">
        <f>B31*E31</f>
        <v>627.29</v>
      </c>
      <c r="G31" s="16">
        <v>8.1999999999999993</v>
      </c>
      <c r="H31" s="13">
        <f>D31+G31</f>
        <v>35.4</v>
      </c>
      <c r="I31" s="19">
        <v>35</v>
      </c>
      <c r="J31" s="13">
        <v>46.4</v>
      </c>
      <c r="K31" s="11">
        <v>0</v>
      </c>
      <c r="L31" s="11" t="s">
        <v>43</v>
      </c>
      <c r="M31" s="11">
        <v>3</v>
      </c>
      <c r="N31" s="11">
        <v>0.3</v>
      </c>
      <c r="O31" s="11">
        <f>J31+K31+M31+N31</f>
        <v>49.699999999999996</v>
      </c>
    </row>
    <row r="32" spans="1:16">
      <c r="A32" s="11">
        <v>3160101991</v>
      </c>
      <c r="B32" s="15">
        <v>151</v>
      </c>
      <c r="C32" s="15">
        <v>4.17</v>
      </c>
      <c r="D32" s="16">
        <v>30.4</v>
      </c>
      <c r="E32" s="15">
        <v>4.2</v>
      </c>
      <c r="F32" s="13">
        <f>B32*E32</f>
        <v>634.20000000000005</v>
      </c>
      <c r="G32" s="16">
        <v>7.4</v>
      </c>
      <c r="H32" s="13">
        <f>D32+G32</f>
        <v>37.799999999999997</v>
      </c>
      <c r="I32" s="19">
        <v>36</v>
      </c>
      <c r="J32" s="13">
        <v>46</v>
      </c>
      <c r="K32" s="11">
        <v>0.1</v>
      </c>
      <c r="L32" s="11" t="s">
        <v>31</v>
      </c>
      <c r="M32" s="11">
        <v>3</v>
      </c>
      <c r="N32" s="11">
        <v>0.2</v>
      </c>
      <c r="O32" s="11">
        <f>J32+K32+M32+N32</f>
        <v>49.300000000000004</v>
      </c>
    </row>
    <row r="33" spans="1:16">
      <c r="A33" s="14">
        <v>3160101903</v>
      </c>
      <c r="B33" s="15">
        <v>163</v>
      </c>
      <c r="C33" s="15">
        <v>4.13</v>
      </c>
      <c r="D33" s="16">
        <v>35.200000000000003</v>
      </c>
      <c r="E33" s="15">
        <v>4.08</v>
      </c>
      <c r="F33" s="13">
        <f>B33*E33</f>
        <v>665.04</v>
      </c>
      <c r="G33" s="16">
        <v>5</v>
      </c>
      <c r="H33" s="13">
        <f>D33+G33</f>
        <v>40.200000000000003</v>
      </c>
      <c r="I33" s="19">
        <v>41</v>
      </c>
      <c r="J33" s="18">
        <v>44</v>
      </c>
      <c r="K33" s="11">
        <v>0.3</v>
      </c>
      <c r="L33" s="11" t="s">
        <v>25</v>
      </c>
      <c r="M33" s="11">
        <v>3</v>
      </c>
      <c r="N33" s="11">
        <v>1.3</v>
      </c>
      <c r="O33" s="11">
        <f>J33+K33+M33+N33</f>
        <v>48.599999999999994</v>
      </c>
      <c r="P33" s="1"/>
    </row>
    <row r="34" spans="1:16">
      <c r="A34" s="11">
        <v>3160104189</v>
      </c>
      <c r="B34" s="15">
        <v>146.5</v>
      </c>
      <c r="C34" s="15">
        <v>4.21</v>
      </c>
      <c r="D34" s="16">
        <v>26.4</v>
      </c>
      <c r="E34" s="15">
        <v>4.04</v>
      </c>
      <c r="F34" s="13">
        <f>B34*E34</f>
        <v>591.86</v>
      </c>
      <c r="G34" s="16">
        <v>12.4</v>
      </c>
      <c r="H34" s="13">
        <f>D34+G34</f>
        <v>38.799999999999997</v>
      </c>
      <c r="I34" s="19">
        <v>39</v>
      </c>
      <c r="J34" s="18">
        <v>44.800000000000097</v>
      </c>
      <c r="K34" s="11">
        <v>0.2</v>
      </c>
      <c r="L34" s="11" t="s">
        <v>51</v>
      </c>
      <c r="M34" s="11">
        <v>3</v>
      </c>
      <c r="N34" s="11">
        <v>0.3</v>
      </c>
      <c r="O34" s="11">
        <f>J34+K34+M34+N34</f>
        <v>48.300000000000097</v>
      </c>
    </row>
    <row r="35" spans="1:16">
      <c r="A35" s="11">
        <v>3160101894</v>
      </c>
      <c r="B35" s="15">
        <v>163</v>
      </c>
      <c r="C35" s="15">
        <v>4.13</v>
      </c>
      <c r="D35" s="16">
        <v>35.200000000000003</v>
      </c>
      <c r="E35" s="15">
        <v>4.08</v>
      </c>
      <c r="F35" s="13">
        <f>B35*E35</f>
        <v>665.04</v>
      </c>
      <c r="G35" s="16">
        <v>5</v>
      </c>
      <c r="H35" s="13">
        <f>D35+G35</f>
        <v>40.200000000000003</v>
      </c>
      <c r="I35" s="19">
        <v>41</v>
      </c>
      <c r="J35" s="18">
        <v>44.000000000000099</v>
      </c>
      <c r="K35" s="11">
        <v>0</v>
      </c>
      <c r="L35" s="11" t="s">
        <v>22</v>
      </c>
      <c r="M35" s="11">
        <v>4</v>
      </c>
      <c r="N35" s="11">
        <v>0</v>
      </c>
      <c r="O35" s="11">
        <f>J35+K35+M35+N35</f>
        <v>48.000000000000099</v>
      </c>
      <c r="P35" s="1"/>
    </row>
    <row r="36" spans="1:16">
      <c r="A36" s="11">
        <v>3160102009</v>
      </c>
      <c r="B36" s="15">
        <v>148.5</v>
      </c>
      <c r="C36" s="15">
        <v>4.17</v>
      </c>
      <c r="D36" s="16">
        <v>30.4</v>
      </c>
      <c r="E36" s="15">
        <v>4.12</v>
      </c>
      <c r="F36" s="13">
        <f>B36*E36</f>
        <v>611.82000000000005</v>
      </c>
      <c r="G36" s="16">
        <v>9.4</v>
      </c>
      <c r="H36" s="13">
        <f>D36+G36</f>
        <v>39.799999999999997</v>
      </c>
      <c r="I36" s="19">
        <v>40</v>
      </c>
      <c r="J36" s="18">
        <v>44.400000000000098</v>
      </c>
      <c r="K36" s="11">
        <v>0.1</v>
      </c>
      <c r="L36" s="11" t="s">
        <v>18</v>
      </c>
      <c r="M36" s="11">
        <v>3</v>
      </c>
      <c r="N36" s="11">
        <v>0.5</v>
      </c>
      <c r="O36" s="11">
        <f>J36+K36+M36+N36</f>
        <v>48.000000000000099</v>
      </c>
    </row>
    <row r="37" spans="1:16">
      <c r="A37" s="11">
        <v>3160103245</v>
      </c>
      <c r="B37" s="15">
        <v>153</v>
      </c>
      <c r="C37" s="15">
        <v>4.13</v>
      </c>
      <c r="D37" s="16">
        <v>35.200000000000003</v>
      </c>
      <c r="E37" s="15">
        <v>4</v>
      </c>
      <c r="F37" s="13">
        <f>B37*E37</f>
        <v>612</v>
      </c>
      <c r="G37" s="16">
        <v>9.1999999999999993</v>
      </c>
      <c r="H37" s="13">
        <f>D37+G37</f>
        <v>44.400000000000006</v>
      </c>
      <c r="I37" s="19">
        <v>45</v>
      </c>
      <c r="J37" s="17">
        <v>42.4</v>
      </c>
      <c r="K37" s="11">
        <v>0.4</v>
      </c>
      <c r="L37" s="11" t="s">
        <v>35</v>
      </c>
      <c r="M37" s="11">
        <v>3</v>
      </c>
      <c r="N37" s="11">
        <v>0.7</v>
      </c>
      <c r="O37" s="11">
        <f>J37+K37+M37+N37</f>
        <v>46.5</v>
      </c>
    </row>
    <row r="38" spans="1:16">
      <c r="A38" s="11">
        <v>3160103257</v>
      </c>
      <c r="B38" s="15">
        <v>144.5</v>
      </c>
      <c r="C38" s="15">
        <v>4.1500000000000004</v>
      </c>
      <c r="D38" s="16">
        <v>32.799999999999997</v>
      </c>
      <c r="E38" s="15">
        <v>4.1500000000000004</v>
      </c>
      <c r="F38" s="13">
        <f>B38*E38</f>
        <v>599.67500000000007</v>
      </c>
      <c r="G38" s="16">
        <v>11.6</v>
      </c>
      <c r="H38" s="13">
        <f>D38+G38</f>
        <v>44.4</v>
      </c>
      <c r="I38" s="19">
        <v>45</v>
      </c>
      <c r="J38" s="17">
        <v>42.4</v>
      </c>
      <c r="K38" s="11">
        <v>0.4</v>
      </c>
      <c r="L38" s="11" t="s">
        <v>37</v>
      </c>
      <c r="M38" s="11">
        <v>3</v>
      </c>
      <c r="N38" s="11">
        <v>0.5</v>
      </c>
      <c r="O38" s="11">
        <f>J38+K38+M38+N38</f>
        <v>46.3</v>
      </c>
    </row>
    <row r="39" spans="1:16">
      <c r="A39" s="11">
        <v>3160103235</v>
      </c>
      <c r="B39" s="15">
        <v>145.5</v>
      </c>
      <c r="C39" s="15">
        <v>4.1500000000000004</v>
      </c>
      <c r="D39" s="16">
        <v>32.799999999999997</v>
      </c>
      <c r="E39" s="15">
        <v>4.13</v>
      </c>
      <c r="F39" s="13">
        <f>B39*E39</f>
        <v>600.91499999999996</v>
      </c>
      <c r="G39" s="16">
        <v>11.4</v>
      </c>
      <c r="H39" s="13">
        <f>D39+G39</f>
        <v>44.199999999999996</v>
      </c>
      <c r="I39" s="19">
        <v>44</v>
      </c>
      <c r="J39" s="18">
        <v>42.800000000000097</v>
      </c>
      <c r="K39" s="11">
        <v>0</v>
      </c>
      <c r="L39" s="11" t="s">
        <v>30</v>
      </c>
      <c r="M39" s="11">
        <v>3</v>
      </c>
      <c r="N39" s="11">
        <v>0.3</v>
      </c>
      <c r="O39" s="11">
        <f>J39+K39+M39+N39</f>
        <v>46.100000000000094</v>
      </c>
    </row>
    <row r="40" spans="1:16">
      <c r="A40" s="11">
        <v>3160101906</v>
      </c>
      <c r="B40" s="15">
        <v>162.5</v>
      </c>
      <c r="C40" s="15">
        <v>4.0599999999999996</v>
      </c>
      <c r="D40" s="16">
        <v>43.2</v>
      </c>
      <c r="E40" s="15">
        <v>4.03</v>
      </c>
      <c r="F40" s="13">
        <f>B40*E40</f>
        <v>654.875</v>
      </c>
      <c r="G40" s="16">
        <v>5.6</v>
      </c>
      <c r="H40" s="13">
        <f>D40+G40</f>
        <v>48.800000000000004</v>
      </c>
      <c r="I40" s="19">
        <v>48</v>
      </c>
      <c r="J40" s="18">
        <v>41.200000000000102</v>
      </c>
      <c r="K40" s="11">
        <v>0.4</v>
      </c>
      <c r="L40" s="11" t="s">
        <v>26</v>
      </c>
      <c r="M40" s="11">
        <v>3</v>
      </c>
      <c r="N40" s="11">
        <v>0.7</v>
      </c>
      <c r="O40" s="11">
        <f>J40+K40+M40+N40</f>
        <v>45.300000000000104</v>
      </c>
    </row>
    <row r="41" spans="1:16">
      <c r="A41" s="11">
        <v>3160103477</v>
      </c>
      <c r="B41" s="15">
        <v>148.5</v>
      </c>
      <c r="C41" s="15">
        <v>4.1100000000000003</v>
      </c>
      <c r="D41" s="16">
        <v>39.200000000000003</v>
      </c>
      <c r="E41" s="15">
        <v>4.08</v>
      </c>
      <c r="F41" s="13">
        <f>B41*E41</f>
        <v>605.88</v>
      </c>
      <c r="G41" s="16">
        <v>11</v>
      </c>
      <c r="H41" s="13">
        <f>D41+G41</f>
        <v>50.2</v>
      </c>
      <c r="I41" s="19">
        <v>51</v>
      </c>
      <c r="J41" s="18">
        <v>40.000000000000099</v>
      </c>
      <c r="K41" s="11">
        <v>0</v>
      </c>
      <c r="L41" s="11" t="s">
        <v>21</v>
      </c>
      <c r="M41" s="11">
        <v>3</v>
      </c>
      <c r="N41" s="11">
        <v>0.5</v>
      </c>
      <c r="O41" s="11">
        <f>J41+K41+M41+N41</f>
        <v>43.500000000000099</v>
      </c>
    </row>
    <row r="42" spans="1:16">
      <c r="A42" s="11">
        <v>3160103441</v>
      </c>
      <c r="B42" s="15">
        <v>149.5</v>
      </c>
      <c r="C42" s="15">
        <v>4.0599999999999996</v>
      </c>
      <c r="D42" s="16">
        <v>43.2</v>
      </c>
      <c r="E42" s="15">
        <v>4.08</v>
      </c>
      <c r="F42" s="13">
        <f>B42*E42</f>
        <v>609.96</v>
      </c>
      <c r="G42" s="16">
        <v>10</v>
      </c>
      <c r="H42" s="13">
        <f>D42+G42</f>
        <v>53.2</v>
      </c>
      <c r="I42" s="19">
        <v>53</v>
      </c>
      <c r="J42" s="18">
        <v>39.200000000000102</v>
      </c>
      <c r="K42" s="11">
        <v>0</v>
      </c>
      <c r="L42" s="11" t="s">
        <v>44</v>
      </c>
      <c r="M42" s="11">
        <v>3</v>
      </c>
      <c r="N42" s="11">
        <v>0.4</v>
      </c>
      <c r="O42" s="11">
        <f>J42+K42+M42+N42</f>
        <v>42.600000000000101</v>
      </c>
    </row>
    <row r="43" spans="1:16">
      <c r="A43" s="9">
        <v>3160101290</v>
      </c>
      <c r="B43" s="15">
        <v>141</v>
      </c>
      <c r="C43" s="15">
        <v>4.0999999999999996</v>
      </c>
      <c r="D43" s="16">
        <v>40</v>
      </c>
      <c r="E43" s="15">
        <v>4.05</v>
      </c>
      <c r="F43" s="13">
        <f>B43*E43</f>
        <v>571.04999999999995</v>
      </c>
      <c r="G43" s="16">
        <v>15.2</v>
      </c>
      <c r="H43" s="13">
        <f>D43+G43</f>
        <v>55.2</v>
      </c>
      <c r="I43" s="19">
        <v>56</v>
      </c>
      <c r="J43" s="18">
        <v>38.000000000000099</v>
      </c>
      <c r="K43" s="10">
        <v>0</v>
      </c>
      <c r="L43" s="13" t="s">
        <v>18</v>
      </c>
      <c r="M43" s="10">
        <v>3</v>
      </c>
      <c r="N43" s="10">
        <v>0.3</v>
      </c>
      <c r="O43" s="11">
        <f>J43+K43+M43+N43</f>
        <v>41.300000000000097</v>
      </c>
      <c r="P43" s="1"/>
    </row>
    <row r="44" spans="1:16">
      <c r="A44" s="11">
        <v>3160103931</v>
      </c>
      <c r="B44" s="15">
        <v>141.5</v>
      </c>
      <c r="C44" s="15">
        <v>4.08</v>
      </c>
      <c r="D44" s="16">
        <v>41.6</v>
      </c>
      <c r="E44" s="15">
        <v>4.12</v>
      </c>
      <c r="F44" s="13">
        <f>B44*E44</f>
        <v>582.98</v>
      </c>
      <c r="G44" s="16">
        <v>14</v>
      </c>
      <c r="H44" s="13">
        <f>D44+G44</f>
        <v>55.6</v>
      </c>
      <c r="I44" s="19">
        <v>58</v>
      </c>
      <c r="J44" s="18">
        <v>37.200000000000102</v>
      </c>
      <c r="K44" s="11">
        <v>0</v>
      </c>
      <c r="L44" s="11" t="s">
        <v>49</v>
      </c>
      <c r="M44" s="11">
        <v>3</v>
      </c>
      <c r="N44" s="11">
        <v>0.7</v>
      </c>
      <c r="O44" s="11">
        <f>J44+K44+M44+N44</f>
        <v>40.900000000000105</v>
      </c>
    </row>
    <row r="45" spans="1:16">
      <c r="A45" s="11">
        <v>3160103341</v>
      </c>
      <c r="B45" s="15">
        <v>148</v>
      </c>
      <c r="C45" s="15">
        <v>4.03</v>
      </c>
      <c r="D45" s="16">
        <v>49.6</v>
      </c>
      <c r="E45" s="15">
        <v>4.0999999999999996</v>
      </c>
      <c r="F45" s="13">
        <f>B45*E45</f>
        <v>606.79999999999995</v>
      </c>
      <c r="G45" s="16">
        <v>10.6</v>
      </c>
      <c r="H45" s="13">
        <f>D45+G45</f>
        <v>60.2</v>
      </c>
      <c r="I45" s="19">
        <v>62</v>
      </c>
      <c r="J45" s="18">
        <v>35.600000000000101</v>
      </c>
      <c r="K45" s="11">
        <v>0.5</v>
      </c>
      <c r="L45" s="11" t="s">
        <v>41</v>
      </c>
      <c r="M45" s="11">
        <v>3</v>
      </c>
      <c r="N45" s="11">
        <v>0.3</v>
      </c>
      <c r="O45" s="11">
        <f>J45+K45+M45+N45</f>
        <v>39.400000000000098</v>
      </c>
    </row>
    <row r="46" spans="1:16">
      <c r="A46" s="11">
        <v>3160101899</v>
      </c>
      <c r="B46" s="15">
        <v>156.5</v>
      </c>
      <c r="C46" s="15">
        <v>4.04</v>
      </c>
      <c r="D46" s="16">
        <v>48</v>
      </c>
      <c r="E46" s="15">
        <v>3.78</v>
      </c>
      <c r="F46" s="13">
        <f>B46*E46</f>
        <v>591.56999999999994</v>
      </c>
      <c r="G46" s="16">
        <v>12.6</v>
      </c>
      <c r="H46" s="13">
        <f>D46+G46</f>
        <v>60.6</v>
      </c>
      <c r="I46" s="19">
        <v>63</v>
      </c>
      <c r="J46" s="18">
        <v>35.200000000000102</v>
      </c>
      <c r="K46" s="11">
        <v>0</v>
      </c>
      <c r="L46" s="11" t="s">
        <v>24</v>
      </c>
      <c r="M46" s="11">
        <v>3</v>
      </c>
      <c r="N46" s="11">
        <v>0.3</v>
      </c>
      <c r="O46" s="11">
        <f>J46+K46+M46+N46</f>
        <v>38.500000000000099</v>
      </c>
      <c r="P46" s="1"/>
    </row>
    <row r="47" spans="1:16">
      <c r="A47" s="9">
        <v>3160101874</v>
      </c>
      <c r="B47" s="15">
        <v>153.5</v>
      </c>
      <c r="C47" s="15">
        <v>3.93</v>
      </c>
      <c r="D47" s="16">
        <v>54.4</v>
      </c>
      <c r="E47" s="15">
        <v>3.95</v>
      </c>
      <c r="F47" s="13">
        <f>B47*E47</f>
        <v>606.32500000000005</v>
      </c>
      <c r="G47" s="16">
        <v>10.8</v>
      </c>
      <c r="H47" s="13">
        <f>D47+G47</f>
        <v>65.2</v>
      </c>
      <c r="I47" s="19">
        <v>67</v>
      </c>
      <c r="J47" s="18">
        <v>33.600000000000101</v>
      </c>
      <c r="K47" s="10">
        <v>0.4</v>
      </c>
      <c r="L47" s="13" t="s">
        <v>21</v>
      </c>
      <c r="M47" s="10">
        <v>3</v>
      </c>
      <c r="N47" s="10">
        <v>0.1</v>
      </c>
      <c r="O47" s="11">
        <f>J47+K47+M47+N47</f>
        <v>37.100000000000101</v>
      </c>
    </row>
    <row r="48" spans="1:16">
      <c r="A48" s="11">
        <v>3160104968</v>
      </c>
      <c r="B48" s="15">
        <v>143</v>
      </c>
      <c r="C48" s="15">
        <v>3.9</v>
      </c>
      <c r="D48" s="16">
        <v>58.4</v>
      </c>
      <c r="E48" s="15">
        <v>3.79</v>
      </c>
      <c r="F48" s="13">
        <f>B48*E48</f>
        <v>541.97</v>
      </c>
      <c r="G48" s="16">
        <v>17.399999999999999</v>
      </c>
      <c r="H48" s="13">
        <f>D48+G48</f>
        <v>75.8</v>
      </c>
      <c r="I48" s="19">
        <v>76</v>
      </c>
      <c r="J48" s="18">
        <v>30.000000000000099</v>
      </c>
      <c r="K48" s="11">
        <v>0</v>
      </c>
      <c r="L48" s="11" t="s">
        <v>44</v>
      </c>
      <c r="M48" s="11">
        <v>3</v>
      </c>
      <c r="N48" s="11">
        <v>0</v>
      </c>
      <c r="O48" s="11">
        <f>J48+K48+M48+N48</f>
        <v>33.000000000000099</v>
      </c>
    </row>
    <row r="49" spans="1:15">
      <c r="A49" s="11">
        <v>3160104567</v>
      </c>
      <c r="B49" s="15">
        <v>147.5</v>
      </c>
      <c r="C49" s="15">
        <v>3.82</v>
      </c>
      <c r="D49" s="16">
        <v>68</v>
      </c>
      <c r="E49" s="15">
        <v>3.71</v>
      </c>
      <c r="F49" s="13">
        <f>B49*E49</f>
        <v>547.22500000000002</v>
      </c>
      <c r="G49" s="16">
        <v>17</v>
      </c>
      <c r="H49" s="13">
        <f>D49+G49</f>
        <v>85</v>
      </c>
      <c r="I49" s="19">
        <v>86</v>
      </c>
      <c r="J49" s="18">
        <v>26</v>
      </c>
      <c r="K49" s="11">
        <v>0</v>
      </c>
      <c r="L49" s="11" t="s">
        <v>53</v>
      </c>
      <c r="M49" s="11">
        <v>3</v>
      </c>
      <c r="N49" s="11">
        <v>0.3</v>
      </c>
      <c r="O49" s="11">
        <f>J49+K49+M49+N49</f>
        <v>29.3</v>
      </c>
    </row>
  </sheetData>
  <sortState ref="A2:P50">
    <sortCondition descending="1" ref="O2:O50"/>
  </sortState>
  <phoneticPr fontId="6" type="noConversion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XFD1"/>
    </sheetView>
  </sheetViews>
  <sheetFormatPr defaultRowHeight="13.5"/>
  <sheetData>
    <row r="1" spans="1:16" s="1" customFormat="1" ht="36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</sheetData>
  <mergeCells count="1">
    <mergeCell ref="A1:P1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2019-09-18T04:28:51Z</cp:lastPrinted>
  <dcterms:created xsi:type="dcterms:W3CDTF">2015-06-05T18:17:00Z</dcterms:created>
  <dcterms:modified xsi:type="dcterms:W3CDTF">2019-09-18T06:35:56Z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