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0" windowWidth="17970" windowHeight="79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I38" i="1"/>
  <c r="O41" i="1" l="1"/>
  <c r="O40" i="1"/>
  <c r="O39" i="1"/>
  <c r="O37" i="1"/>
  <c r="O29" i="1"/>
  <c r="O30" i="1"/>
  <c r="O31" i="1"/>
  <c r="O32" i="1"/>
  <c r="O33" i="1"/>
  <c r="O34" i="1"/>
  <c r="O35" i="1"/>
  <c r="O36" i="1"/>
  <c r="O20" i="1"/>
  <c r="O21" i="1"/>
  <c r="O22" i="1"/>
  <c r="O23" i="1"/>
  <c r="O24" i="1"/>
  <c r="O25" i="1"/>
  <c r="O26" i="1"/>
  <c r="O27" i="1"/>
  <c r="O28" i="1"/>
  <c r="O16" i="1"/>
  <c r="O17" i="1"/>
  <c r="O18" i="1"/>
  <c r="O19" i="1"/>
  <c r="O11" i="1"/>
  <c r="O12" i="1"/>
  <c r="O13" i="1"/>
  <c r="O14" i="1"/>
  <c r="O15" i="1"/>
  <c r="O5" i="1"/>
  <c r="O6" i="1"/>
  <c r="O7" i="1"/>
  <c r="O8" i="1"/>
  <c r="O9" i="1"/>
  <c r="O10" i="1"/>
  <c r="O4" i="1"/>
  <c r="O3" i="1"/>
  <c r="I4" i="1" l="1"/>
  <c r="I19" i="1"/>
  <c r="I15" i="1"/>
  <c r="I5" i="1"/>
  <c r="I25" i="1"/>
  <c r="I11" i="1"/>
  <c r="I23" i="1"/>
  <c r="I6" i="1"/>
  <c r="I24" i="1"/>
  <c r="I10" i="1"/>
  <c r="I7" i="1"/>
  <c r="I8" i="1"/>
  <c r="I12" i="1"/>
  <c r="I28" i="1"/>
  <c r="I9" i="1"/>
  <c r="I17" i="1"/>
  <c r="I26" i="1"/>
  <c r="I20" i="1"/>
  <c r="I22" i="1"/>
  <c r="I13" i="1"/>
  <c r="I30" i="1"/>
  <c r="I16" i="1"/>
  <c r="I21" i="1"/>
  <c r="I36" i="1"/>
  <c r="I32" i="1"/>
  <c r="I18" i="1"/>
  <c r="I29" i="1"/>
  <c r="I35" i="1"/>
  <c r="I31" i="1"/>
  <c r="I33" i="1"/>
  <c r="I37" i="1"/>
  <c r="I14" i="1"/>
  <c r="I34" i="1"/>
  <c r="I27" i="1"/>
  <c r="I39" i="1"/>
  <c r="I40" i="1"/>
  <c r="I41" i="1"/>
  <c r="I3" i="1" l="1"/>
  <c r="G4" i="1"/>
  <c r="G14" i="1"/>
  <c r="G5" i="1"/>
  <c r="G6" i="1"/>
  <c r="G9" i="1"/>
  <c r="G7" i="1"/>
  <c r="G8" i="1"/>
  <c r="G10" i="1"/>
  <c r="G13" i="1"/>
  <c r="G12" i="1"/>
  <c r="G11" i="1"/>
  <c r="G16" i="1"/>
  <c r="G15" i="1"/>
  <c r="G17" i="1"/>
  <c r="G18" i="1"/>
  <c r="G21" i="1"/>
  <c r="G20" i="1"/>
  <c r="G27" i="1"/>
  <c r="G19" i="1"/>
  <c r="G22" i="1"/>
  <c r="G23" i="1"/>
  <c r="G24" i="1"/>
  <c r="G29" i="1"/>
  <c r="G26" i="1"/>
  <c r="G31" i="1"/>
  <c r="G25" i="1"/>
  <c r="G28" i="1"/>
  <c r="G32" i="1"/>
  <c r="G30" i="1"/>
  <c r="G33" i="1"/>
  <c r="G34" i="1"/>
  <c r="G35" i="1"/>
  <c r="G36" i="1"/>
  <c r="G37" i="1"/>
  <c r="G39" i="1"/>
  <c r="G40" i="1"/>
  <c r="G41" i="1"/>
  <c r="G3" i="1"/>
</calcChain>
</file>

<file path=xl/sharedStrings.xml><?xml version="1.0" encoding="utf-8"?>
<sst xmlns="http://schemas.openxmlformats.org/spreadsheetml/2006/main" count="55" uniqueCount="20">
  <si>
    <t>学号</t>
  </si>
  <si>
    <t>累计获得总学分</t>
  </si>
  <si>
    <t>主修专业课程累计平均绩点</t>
  </si>
  <si>
    <t>所有课程累计平均绩点</t>
  </si>
  <si>
    <t>行政班</t>
  </si>
  <si>
    <t>法学1401</t>
  </si>
  <si>
    <t>法学1404</t>
  </si>
  <si>
    <t>法学1402</t>
  </si>
  <si>
    <t>法学1403</t>
  </si>
  <si>
    <t>80%</t>
    <phoneticPr fontId="1" type="noConversion"/>
  </si>
  <si>
    <t>排名</t>
    <phoneticPr fontId="1" type="noConversion"/>
  </si>
  <si>
    <t>总学分*所有课程累计平均绩点</t>
    <phoneticPr fontId="1" type="noConversion"/>
  </si>
  <si>
    <t>总和</t>
    <phoneticPr fontId="1" type="noConversion"/>
  </si>
  <si>
    <t>科研分数</t>
    <phoneticPr fontId="1" type="noConversion"/>
  </si>
  <si>
    <t>英语</t>
    <phoneticPr fontId="1" type="noConversion"/>
  </si>
  <si>
    <t>综合素质</t>
    <phoneticPr fontId="1" type="noConversion"/>
  </si>
  <si>
    <t>初选成绩</t>
    <phoneticPr fontId="1" type="noConversion"/>
  </si>
  <si>
    <t>学业分数</t>
    <phoneticPr fontId="1" type="noConversion"/>
  </si>
  <si>
    <t>未递交材料</t>
    <phoneticPr fontId="1" type="noConversion"/>
  </si>
  <si>
    <t>2014级法学专业推荐免试研究生初选成绩（不含竺院）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</si>
</sst>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6" fillId="0" borderId="0" xfId="0" applyNumberFormat="1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Fill="1" applyAlignment="1">
      <alignment horizontal="right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workbookViewId="0">
      <selection activeCell="H11" sqref="H11"/>
    </sheetView>
  </sheetViews>
  <sheetFormatPr defaultRowHeight="13.5"/>
  <cols>
    <col min="1" max="1" width="11.625" style="1" customWidth="1"/>
    <col min="2" max="2" width="12.5" style="1" customWidth="1"/>
    <col min="3" max="3" width="11.75" style="8" customWidth="1"/>
    <col min="4" max="4" width="15.375" style="9" customWidth="1"/>
    <col min="5" max="5" width="9.75" style="9" customWidth="1"/>
    <col min="6" max="6" width="14.125" style="8" customWidth="1"/>
    <col min="7" max="7" width="14.125" style="10" customWidth="1"/>
    <col min="8" max="8" width="10.625" style="10" customWidth="1"/>
    <col min="9" max="9" width="9" style="11"/>
    <col min="10" max="10" width="9" style="20"/>
    <col min="11" max="11" width="14.25" customWidth="1"/>
    <col min="12" max="12" width="11.25" customWidth="1"/>
    <col min="13" max="13" width="7.625" customWidth="1"/>
    <col min="15" max="15" width="12.875" customWidth="1"/>
  </cols>
  <sheetData>
    <row r="1" spans="1:15" ht="36" customHeight="1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s="19" customFormat="1" ht="20.100000000000001" customHeight="1">
      <c r="A2" s="14" t="s">
        <v>0</v>
      </c>
      <c r="B2" s="14" t="s">
        <v>4</v>
      </c>
      <c r="C2" s="15" t="s">
        <v>1</v>
      </c>
      <c r="D2" s="16" t="s">
        <v>2</v>
      </c>
      <c r="E2" s="16" t="s">
        <v>9</v>
      </c>
      <c r="F2" s="15" t="s">
        <v>3</v>
      </c>
      <c r="G2" s="17" t="s">
        <v>11</v>
      </c>
      <c r="H2" s="18">
        <v>0.2</v>
      </c>
      <c r="I2" s="17" t="s">
        <v>12</v>
      </c>
      <c r="J2" s="17" t="s">
        <v>10</v>
      </c>
      <c r="K2" s="14" t="s">
        <v>17</v>
      </c>
      <c r="L2" s="14" t="s">
        <v>13</v>
      </c>
      <c r="M2" s="14" t="s">
        <v>14</v>
      </c>
      <c r="N2" s="14" t="s">
        <v>15</v>
      </c>
      <c r="O2" s="14" t="s">
        <v>16</v>
      </c>
    </row>
    <row r="3" spans="1:15" ht="20.100000000000001" customHeight="1">
      <c r="A3" s="3">
        <v>3140101406</v>
      </c>
      <c r="B3" s="3" t="s">
        <v>6</v>
      </c>
      <c r="C3" s="4">
        <v>172.5</v>
      </c>
      <c r="D3" s="5">
        <v>4.59</v>
      </c>
      <c r="E3" s="7">
        <v>0.8</v>
      </c>
      <c r="F3" s="4">
        <v>4.51</v>
      </c>
      <c r="G3" s="6">
        <f t="shared" ref="G3:G23" si="0">C3*F3</f>
        <v>777.97499999999991</v>
      </c>
      <c r="H3" s="6">
        <v>0.2</v>
      </c>
      <c r="I3" s="6">
        <f t="shared" ref="I3:I23" si="1">E3+H3</f>
        <v>1</v>
      </c>
      <c r="J3" s="15">
        <v>1</v>
      </c>
      <c r="K3" s="4">
        <v>60</v>
      </c>
      <c r="L3" s="24">
        <v>0.5</v>
      </c>
      <c r="M3" s="22">
        <v>3</v>
      </c>
      <c r="N3" s="22">
        <v>0.5</v>
      </c>
      <c r="O3" s="22">
        <f>SUM(K3:N3)</f>
        <v>64</v>
      </c>
    </row>
    <row r="4" spans="1:15" ht="20.100000000000001" customHeight="1">
      <c r="A4" s="3">
        <v>3140101287</v>
      </c>
      <c r="B4" s="3" t="s">
        <v>8</v>
      </c>
      <c r="C4" s="4">
        <v>171.5</v>
      </c>
      <c r="D4" s="5">
        <v>4.47</v>
      </c>
      <c r="E4" s="7">
        <v>1.6</v>
      </c>
      <c r="F4" s="4">
        <v>4.3600000000000003</v>
      </c>
      <c r="G4" s="6">
        <f t="shared" si="0"/>
        <v>747.74</v>
      </c>
      <c r="H4" s="6">
        <v>0.4</v>
      </c>
      <c r="I4" s="6">
        <f t="shared" si="1"/>
        <v>2</v>
      </c>
      <c r="J4" s="17">
        <v>2</v>
      </c>
      <c r="K4" s="4">
        <v>59.6</v>
      </c>
      <c r="L4" s="24">
        <v>0.52</v>
      </c>
      <c r="M4" s="22">
        <v>3</v>
      </c>
      <c r="N4" s="22">
        <v>0.7</v>
      </c>
      <c r="O4" s="22">
        <f>SUM(K4:N4)</f>
        <v>63.820000000000007</v>
      </c>
    </row>
    <row r="5" spans="1:15" ht="20.100000000000001" customHeight="1">
      <c r="A5" s="3">
        <v>3140101483</v>
      </c>
      <c r="B5" s="3" t="s">
        <v>6</v>
      </c>
      <c r="C5" s="4">
        <v>158</v>
      </c>
      <c r="D5" s="5">
        <v>4.3899999999999997</v>
      </c>
      <c r="E5" s="7">
        <v>4</v>
      </c>
      <c r="F5" s="4">
        <v>4.4000000000000004</v>
      </c>
      <c r="G5" s="6">
        <f t="shared" si="0"/>
        <v>695.2</v>
      </c>
      <c r="H5" s="6">
        <v>1</v>
      </c>
      <c r="I5" s="6">
        <f t="shared" si="1"/>
        <v>5</v>
      </c>
      <c r="J5" s="15">
        <v>3</v>
      </c>
      <c r="K5" s="4">
        <v>59.2</v>
      </c>
      <c r="L5" s="24">
        <v>0.2</v>
      </c>
      <c r="M5" s="22">
        <v>4</v>
      </c>
      <c r="N5" s="22">
        <v>0.4</v>
      </c>
      <c r="O5" s="22">
        <f t="shared" ref="O5:O10" si="2">SUM(K5:N5)</f>
        <v>63.800000000000004</v>
      </c>
    </row>
    <row r="6" spans="1:15" ht="20.100000000000001" customHeight="1">
      <c r="A6" s="3">
        <v>3140100745</v>
      </c>
      <c r="B6" s="3" t="s">
        <v>8</v>
      </c>
      <c r="C6" s="4">
        <v>153.5</v>
      </c>
      <c r="D6" s="5">
        <v>4.38</v>
      </c>
      <c r="E6" s="7">
        <v>4.8</v>
      </c>
      <c r="F6" s="4">
        <v>4.3600000000000003</v>
      </c>
      <c r="G6" s="6">
        <f t="shared" si="0"/>
        <v>669.2600000000001</v>
      </c>
      <c r="H6" s="6">
        <v>1.8</v>
      </c>
      <c r="I6" s="6">
        <f t="shared" si="1"/>
        <v>6.6</v>
      </c>
      <c r="J6" s="15">
        <v>4</v>
      </c>
      <c r="K6" s="4">
        <v>58.8</v>
      </c>
      <c r="L6" s="24">
        <v>0</v>
      </c>
      <c r="M6" s="22">
        <v>4</v>
      </c>
      <c r="N6" s="22">
        <v>0.2</v>
      </c>
      <c r="O6" s="22">
        <f t="shared" si="2"/>
        <v>63</v>
      </c>
    </row>
    <row r="7" spans="1:15" ht="20.100000000000001" customHeight="1">
      <c r="A7" s="3">
        <v>3140101763</v>
      </c>
      <c r="B7" s="3" t="s">
        <v>6</v>
      </c>
      <c r="C7" s="4">
        <v>153.5</v>
      </c>
      <c r="D7" s="5">
        <v>4.3499999999999996</v>
      </c>
      <c r="E7" s="7">
        <v>5.6</v>
      </c>
      <c r="F7" s="4">
        <v>4.3099999999999996</v>
      </c>
      <c r="G7" s="6">
        <f t="shared" si="0"/>
        <v>661.58499999999992</v>
      </c>
      <c r="H7" s="6">
        <v>2.6</v>
      </c>
      <c r="I7" s="6">
        <f t="shared" si="1"/>
        <v>8.1999999999999993</v>
      </c>
      <c r="J7" s="17">
        <v>5</v>
      </c>
      <c r="K7" s="4">
        <v>58.4</v>
      </c>
      <c r="L7" s="24">
        <v>0</v>
      </c>
      <c r="M7" s="22">
        <v>3</v>
      </c>
      <c r="N7" s="22">
        <v>0.6</v>
      </c>
      <c r="O7" s="22">
        <f t="shared" si="2"/>
        <v>62</v>
      </c>
    </row>
    <row r="8" spans="1:15" ht="20.100000000000001" customHeight="1">
      <c r="A8" s="3">
        <v>3140105724</v>
      </c>
      <c r="B8" s="3" t="s">
        <v>5</v>
      </c>
      <c r="C8" s="4">
        <v>153</v>
      </c>
      <c r="D8" s="5">
        <v>4.3499999999999996</v>
      </c>
      <c r="E8" s="7">
        <v>5.6</v>
      </c>
      <c r="F8" s="4">
        <v>4.3099999999999996</v>
      </c>
      <c r="G8" s="6">
        <f t="shared" si="0"/>
        <v>659.43</v>
      </c>
      <c r="H8" s="6">
        <v>2.8</v>
      </c>
      <c r="I8" s="6">
        <f t="shared" si="1"/>
        <v>8.3999999999999986</v>
      </c>
      <c r="J8" s="15">
        <v>6</v>
      </c>
      <c r="K8" s="4">
        <v>58</v>
      </c>
      <c r="L8" s="24">
        <v>0</v>
      </c>
      <c r="M8" s="22">
        <v>3</v>
      </c>
      <c r="N8" s="22">
        <v>0</v>
      </c>
      <c r="O8" s="22">
        <f t="shared" si="2"/>
        <v>61</v>
      </c>
    </row>
    <row r="9" spans="1:15" ht="20.100000000000001" customHeight="1">
      <c r="A9" s="3">
        <v>3140101256</v>
      </c>
      <c r="B9" s="3" t="s">
        <v>6</v>
      </c>
      <c r="C9" s="4">
        <v>148</v>
      </c>
      <c r="D9" s="5">
        <v>4.3499999999999996</v>
      </c>
      <c r="E9" s="7">
        <v>5.6</v>
      </c>
      <c r="F9" s="4">
        <v>4.3600000000000003</v>
      </c>
      <c r="G9" s="6">
        <f t="shared" si="0"/>
        <v>645.28000000000009</v>
      </c>
      <c r="H9" s="6">
        <v>4.4000000000000004</v>
      </c>
      <c r="I9" s="6">
        <f t="shared" si="1"/>
        <v>10</v>
      </c>
      <c r="J9" s="15">
        <v>7</v>
      </c>
      <c r="K9" s="4">
        <v>57.6</v>
      </c>
      <c r="L9" s="24">
        <v>0</v>
      </c>
      <c r="M9" s="22">
        <v>4</v>
      </c>
      <c r="N9" s="22">
        <v>0.2</v>
      </c>
      <c r="O9" s="22">
        <f t="shared" si="2"/>
        <v>61.800000000000004</v>
      </c>
    </row>
    <row r="10" spans="1:15" ht="20.100000000000001" customHeight="1">
      <c r="A10" s="3">
        <v>3140101476</v>
      </c>
      <c r="B10" s="3" t="s">
        <v>6</v>
      </c>
      <c r="C10" s="4">
        <v>155</v>
      </c>
      <c r="D10" s="5">
        <v>4.32</v>
      </c>
      <c r="E10" s="7">
        <v>8</v>
      </c>
      <c r="F10" s="4">
        <v>4.2699999999999996</v>
      </c>
      <c r="G10" s="6">
        <f t="shared" si="0"/>
        <v>661.84999999999991</v>
      </c>
      <c r="H10" s="6">
        <v>2.4</v>
      </c>
      <c r="I10" s="6">
        <f t="shared" si="1"/>
        <v>10.4</v>
      </c>
      <c r="J10" s="17">
        <v>8</v>
      </c>
      <c r="K10" s="4">
        <v>57.2</v>
      </c>
      <c r="L10" s="24">
        <v>0.1</v>
      </c>
      <c r="M10" s="22">
        <v>3</v>
      </c>
      <c r="N10" s="22">
        <v>0.6</v>
      </c>
      <c r="O10" s="22">
        <f t="shared" si="2"/>
        <v>60.900000000000006</v>
      </c>
    </row>
    <row r="11" spans="1:15" ht="20.100000000000001" customHeight="1">
      <c r="A11" s="3">
        <v>3140101817</v>
      </c>
      <c r="B11" s="3" t="s">
        <v>5</v>
      </c>
      <c r="C11" s="4">
        <v>158</v>
      </c>
      <c r="D11" s="5">
        <v>4.3</v>
      </c>
      <c r="E11" s="7">
        <v>10.4</v>
      </c>
      <c r="F11" s="4">
        <v>4.29</v>
      </c>
      <c r="G11" s="6">
        <f t="shared" si="0"/>
        <v>677.82</v>
      </c>
      <c r="H11" s="6">
        <v>1.4</v>
      </c>
      <c r="I11" s="6">
        <f t="shared" si="1"/>
        <v>11.8</v>
      </c>
      <c r="J11" s="15">
        <v>10</v>
      </c>
      <c r="K11" s="4">
        <v>56.4</v>
      </c>
      <c r="L11" s="24">
        <v>0.2</v>
      </c>
      <c r="M11" s="22">
        <v>3</v>
      </c>
      <c r="N11" s="22">
        <v>0.4</v>
      </c>
      <c r="O11" s="22">
        <f>SUM(K11:N11)</f>
        <v>60</v>
      </c>
    </row>
    <row r="12" spans="1:15" ht="20.100000000000001" customHeight="1">
      <c r="A12" s="3">
        <v>3140103867</v>
      </c>
      <c r="B12" s="3" t="s">
        <v>8</v>
      </c>
      <c r="C12" s="4">
        <v>154.5</v>
      </c>
      <c r="D12" s="5">
        <v>4.3099999999999996</v>
      </c>
      <c r="E12" s="7">
        <v>9.6</v>
      </c>
      <c r="F12" s="4">
        <v>4.25</v>
      </c>
      <c r="G12" s="6">
        <f t="shared" si="0"/>
        <v>656.625</v>
      </c>
      <c r="H12" s="6">
        <v>3</v>
      </c>
      <c r="I12" s="6">
        <f t="shared" si="1"/>
        <v>12.6</v>
      </c>
      <c r="J12" s="17">
        <v>11</v>
      </c>
      <c r="K12" s="4">
        <v>56</v>
      </c>
      <c r="L12" s="24">
        <v>0.2</v>
      </c>
      <c r="M12" s="22">
        <v>4</v>
      </c>
      <c r="N12" s="22">
        <v>0.6</v>
      </c>
      <c r="O12" s="22">
        <f t="shared" ref="O12:O15" si="3">SUM(K12:N12)</f>
        <v>60.800000000000004</v>
      </c>
    </row>
    <row r="13" spans="1:15" ht="20.100000000000001" customHeight="1">
      <c r="A13" s="3">
        <v>3140101571</v>
      </c>
      <c r="B13" s="3" t="s">
        <v>6</v>
      </c>
      <c r="C13" s="4">
        <v>147.5</v>
      </c>
      <c r="D13" s="5">
        <v>4.32</v>
      </c>
      <c r="E13" s="7">
        <v>8</v>
      </c>
      <c r="F13" s="4">
        <v>4.3099999999999996</v>
      </c>
      <c r="G13" s="6">
        <f t="shared" si="0"/>
        <v>635.72499999999991</v>
      </c>
      <c r="H13" s="6">
        <v>5.8</v>
      </c>
      <c r="I13" s="6">
        <f t="shared" si="1"/>
        <v>13.8</v>
      </c>
      <c r="J13" s="15">
        <v>12</v>
      </c>
      <c r="K13" s="4">
        <v>55.6</v>
      </c>
      <c r="L13" s="24">
        <v>0.1</v>
      </c>
      <c r="M13" s="22">
        <v>3</v>
      </c>
      <c r="N13" s="22">
        <v>0.8</v>
      </c>
      <c r="O13" s="22">
        <f t="shared" si="3"/>
        <v>59.5</v>
      </c>
    </row>
    <row r="14" spans="1:15" ht="20.100000000000001" customHeight="1">
      <c r="A14" s="3">
        <v>3140103249</v>
      </c>
      <c r="B14" s="3" t="s">
        <v>6</v>
      </c>
      <c r="C14" s="4">
        <v>136.5</v>
      </c>
      <c r="D14" s="5">
        <v>4.42</v>
      </c>
      <c r="E14" s="7">
        <v>2.4</v>
      </c>
      <c r="F14" s="4">
        <v>4.4000000000000004</v>
      </c>
      <c r="G14" s="6">
        <f t="shared" si="0"/>
        <v>600.6</v>
      </c>
      <c r="H14" s="6">
        <v>12</v>
      </c>
      <c r="I14" s="6">
        <f t="shared" si="1"/>
        <v>14.4</v>
      </c>
      <c r="J14" s="15">
        <v>13</v>
      </c>
      <c r="K14" s="4">
        <v>55.2</v>
      </c>
      <c r="L14" s="24">
        <v>0.4</v>
      </c>
      <c r="M14" s="22">
        <v>4</v>
      </c>
      <c r="N14" s="22">
        <v>0.7</v>
      </c>
      <c r="O14" s="22">
        <f t="shared" si="3"/>
        <v>60.300000000000004</v>
      </c>
    </row>
    <row r="15" spans="1:15" ht="20.100000000000001" customHeight="1">
      <c r="A15" s="3">
        <v>3140101330</v>
      </c>
      <c r="B15" s="3" t="s">
        <v>6</v>
      </c>
      <c r="C15" s="4">
        <v>169.5</v>
      </c>
      <c r="D15" s="5">
        <v>4.2699999999999996</v>
      </c>
      <c r="E15" s="7">
        <v>14.4</v>
      </c>
      <c r="F15" s="4">
        <v>4.2300000000000004</v>
      </c>
      <c r="G15" s="6">
        <f t="shared" si="0"/>
        <v>716.98500000000013</v>
      </c>
      <c r="H15" s="6">
        <v>0.8</v>
      </c>
      <c r="I15" s="6">
        <f t="shared" si="1"/>
        <v>15.200000000000001</v>
      </c>
      <c r="J15" s="17">
        <v>14</v>
      </c>
      <c r="K15" s="4">
        <v>54.8</v>
      </c>
      <c r="L15" s="24">
        <v>0.56000000000000005</v>
      </c>
      <c r="M15" s="22">
        <v>4</v>
      </c>
      <c r="N15" s="22">
        <v>1</v>
      </c>
      <c r="O15" s="22">
        <f t="shared" si="3"/>
        <v>60.36</v>
      </c>
    </row>
    <row r="16" spans="1:15" s="13" customFormat="1" ht="20.100000000000001" customHeight="1">
      <c r="A16" s="12">
        <v>3140103872</v>
      </c>
      <c r="B16" s="12" t="s">
        <v>6</v>
      </c>
      <c r="C16" s="4">
        <v>151</v>
      </c>
      <c r="D16" s="5">
        <v>4.29</v>
      </c>
      <c r="E16" s="7">
        <v>11.2</v>
      </c>
      <c r="F16" s="4">
        <v>4.18</v>
      </c>
      <c r="G16" s="4">
        <f t="shared" si="0"/>
        <v>631.17999999999995</v>
      </c>
      <c r="H16" s="4">
        <v>6.4</v>
      </c>
      <c r="I16" s="4">
        <f t="shared" si="1"/>
        <v>17.600000000000001</v>
      </c>
      <c r="J16" s="15">
        <v>18</v>
      </c>
      <c r="K16" s="4">
        <v>53.2</v>
      </c>
      <c r="L16" s="24">
        <v>2</v>
      </c>
      <c r="M16" s="22">
        <v>3</v>
      </c>
      <c r="N16" s="22">
        <v>0.2</v>
      </c>
      <c r="O16" s="22">
        <f t="shared" ref="O16:O17" si="4">SUM(K16:N16)</f>
        <v>58.400000000000006</v>
      </c>
    </row>
    <row r="17" spans="1:24" ht="20.100000000000001" customHeight="1">
      <c r="A17" s="3">
        <v>3140103624</v>
      </c>
      <c r="B17" s="3" t="s">
        <v>6</v>
      </c>
      <c r="C17" s="4">
        <v>152</v>
      </c>
      <c r="D17" s="5">
        <v>4.2699999999999996</v>
      </c>
      <c r="E17" s="7">
        <v>14.4</v>
      </c>
      <c r="F17" s="4">
        <v>4.22</v>
      </c>
      <c r="G17" s="6">
        <f t="shared" si="0"/>
        <v>641.43999999999994</v>
      </c>
      <c r="H17" s="6">
        <v>5</v>
      </c>
      <c r="I17" s="6">
        <f t="shared" si="1"/>
        <v>19.399999999999999</v>
      </c>
      <c r="J17" s="15">
        <v>19</v>
      </c>
      <c r="K17" s="4">
        <v>52.8</v>
      </c>
      <c r="L17" s="24">
        <v>0.1</v>
      </c>
      <c r="M17" s="22">
        <v>3</v>
      </c>
      <c r="N17" s="22">
        <v>0.4</v>
      </c>
      <c r="O17" s="22">
        <f t="shared" si="4"/>
        <v>56.3</v>
      </c>
    </row>
    <row r="18" spans="1:24" ht="20.100000000000001" customHeight="1">
      <c r="A18" s="3">
        <v>3140104507</v>
      </c>
      <c r="B18" s="3" t="s">
        <v>8</v>
      </c>
      <c r="C18" s="4">
        <v>147</v>
      </c>
      <c r="D18" s="5">
        <v>4.2699999999999996</v>
      </c>
      <c r="E18" s="7">
        <v>14.4</v>
      </c>
      <c r="F18" s="4">
        <v>4.1500000000000004</v>
      </c>
      <c r="G18" s="6">
        <f t="shared" si="0"/>
        <v>610.05000000000007</v>
      </c>
      <c r="H18" s="6">
        <v>9.1999999999999993</v>
      </c>
      <c r="I18" s="6">
        <f t="shared" si="1"/>
        <v>23.6</v>
      </c>
      <c r="J18" s="15">
        <v>22</v>
      </c>
      <c r="K18" s="4">
        <v>51.6</v>
      </c>
      <c r="L18" s="24">
        <v>0.3</v>
      </c>
      <c r="M18" s="22">
        <v>3</v>
      </c>
      <c r="N18" s="22">
        <v>0.3</v>
      </c>
      <c r="O18" s="22">
        <f>SUM(K18:N18)</f>
        <v>55.199999999999996</v>
      </c>
    </row>
    <row r="19" spans="1:24" ht="20.100000000000001" customHeight="1">
      <c r="A19" s="3">
        <v>3140101326</v>
      </c>
      <c r="B19" s="3" t="s">
        <v>6</v>
      </c>
      <c r="C19" s="4">
        <v>172.5</v>
      </c>
      <c r="D19" s="5">
        <v>4.21</v>
      </c>
      <c r="E19" s="7">
        <v>24.8</v>
      </c>
      <c r="F19" s="4">
        <v>4.2</v>
      </c>
      <c r="G19" s="6">
        <f t="shared" si="0"/>
        <v>724.5</v>
      </c>
      <c r="H19" s="6">
        <v>0.6</v>
      </c>
      <c r="I19" s="6">
        <f t="shared" si="1"/>
        <v>25.400000000000002</v>
      </c>
      <c r="J19" s="15">
        <v>25</v>
      </c>
      <c r="K19" s="4">
        <v>50.4</v>
      </c>
      <c r="L19" s="24">
        <v>0.2</v>
      </c>
      <c r="M19" s="22">
        <v>3</v>
      </c>
      <c r="N19" s="22">
        <v>0.8</v>
      </c>
      <c r="O19" s="22">
        <f t="shared" ref="O19" si="5">SUM(K19:N19)</f>
        <v>54.4</v>
      </c>
    </row>
    <row r="20" spans="1:24" ht="20.100000000000001" customHeight="1">
      <c r="A20" s="3">
        <v>3140101409</v>
      </c>
      <c r="B20" s="3" t="s">
        <v>5</v>
      </c>
      <c r="C20" s="4">
        <v>149.5</v>
      </c>
      <c r="D20" s="5">
        <v>4.2300000000000004</v>
      </c>
      <c r="E20" s="7">
        <v>22.4</v>
      </c>
      <c r="F20" s="4">
        <v>4.2699999999999996</v>
      </c>
      <c r="G20" s="6">
        <f t="shared" si="0"/>
        <v>638.3649999999999</v>
      </c>
      <c r="H20" s="6">
        <v>5.4</v>
      </c>
      <c r="I20" s="6">
        <f t="shared" si="1"/>
        <v>27.799999999999997</v>
      </c>
      <c r="J20" s="17">
        <v>29</v>
      </c>
      <c r="K20" s="4">
        <v>48.8</v>
      </c>
      <c r="L20" s="24">
        <v>0.1</v>
      </c>
      <c r="M20" s="22">
        <v>3</v>
      </c>
      <c r="N20" s="22">
        <v>0.4</v>
      </c>
      <c r="O20" s="22">
        <f t="shared" ref="O20:O23" si="6">SUM(K20:N20)</f>
        <v>52.3</v>
      </c>
    </row>
    <row r="21" spans="1:24" ht="20.100000000000001" customHeight="1">
      <c r="A21" s="3">
        <v>3140104396</v>
      </c>
      <c r="B21" s="3" t="s">
        <v>5</v>
      </c>
      <c r="C21" s="4">
        <v>148.5</v>
      </c>
      <c r="D21" s="5">
        <v>4.24</v>
      </c>
      <c r="E21" s="7">
        <v>20.8</v>
      </c>
      <c r="F21" s="4">
        <v>4.22</v>
      </c>
      <c r="G21" s="6">
        <f t="shared" si="0"/>
        <v>626.66999999999996</v>
      </c>
      <c r="H21" s="6">
        <v>7.2</v>
      </c>
      <c r="I21" s="6">
        <f t="shared" si="1"/>
        <v>28</v>
      </c>
      <c r="J21" s="15">
        <v>30</v>
      </c>
      <c r="K21" s="4">
        <v>48.4</v>
      </c>
      <c r="L21" s="24">
        <v>0</v>
      </c>
      <c r="M21" s="22">
        <v>3</v>
      </c>
      <c r="N21" s="22">
        <v>0.3</v>
      </c>
      <c r="O21" s="22">
        <f t="shared" si="6"/>
        <v>51.699999999999996</v>
      </c>
    </row>
    <row r="22" spans="1:24" ht="20.100000000000001" customHeight="1">
      <c r="A22" s="3">
        <v>3140104820</v>
      </c>
      <c r="B22" s="3" t="s">
        <v>8</v>
      </c>
      <c r="C22" s="4">
        <v>155</v>
      </c>
      <c r="D22" s="5">
        <v>4.21</v>
      </c>
      <c r="E22" s="7">
        <v>24.8</v>
      </c>
      <c r="F22" s="4">
        <v>4.1100000000000003</v>
      </c>
      <c r="G22" s="6">
        <f t="shared" si="0"/>
        <v>637.05000000000007</v>
      </c>
      <c r="H22" s="6">
        <v>5.6</v>
      </c>
      <c r="I22" s="6">
        <f t="shared" si="1"/>
        <v>30.4</v>
      </c>
      <c r="J22" s="15">
        <v>31</v>
      </c>
      <c r="K22" s="4">
        <v>48</v>
      </c>
      <c r="L22" s="24">
        <v>0.3</v>
      </c>
      <c r="M22" s="22">
        <v>4</v>
      </c>
      <c r="N22" s="22">
        <v>0.6</v>
      </c>
      <c r="O22" s="22">
        <f t="shared" si="6"/>
        <v>52.9</v>
      </c>
    </row>
    <row r="23" spans="1:24" ht="20.100000000000001" customHeight="1">
      <c r="A23" s="3">
        <v>3140101305</v>
      </c>
      <c r="B23" s="3" t="s">
        <v>7</v>
      </c>
      <c r="C23" s="4">
        <v>160.5</v>
      </c>
      <c r="D23" s="5">
        <v>4.18</v>
      </c>
      <c r="E23" s="7">
        <v>28.8</v>
      </c>
      <c r="F23" s="4">
        <v>4.1900000000000004</v>
      </c>
      <c r="G23" s="6">
        <f t="shared" si="0"/>
        <v>672.49500000000012</v>
      </c>
      <c r="H23" s="6">
        <v>1.6</v>
      </c>
      <c r="I23" s="6">
        <f t="shared" si="1"/>
        <v>30.400000000000002</v>
      </c>
      <c r="J23" s="15">
        <v>31</v>
      </c>
      <c r="K23" s="4">
        <v>47.6</v>
      </c>
      <c r="L23" s="24">
        <v>0</v>
      </c>
      <c r="M23" s="22">
        <v>4</v>
      </c>
      <c r="N23" s="22">
        <v>0.6</v>
      </c>
      <c r="O23" s="22">
        <f t="shared" si="6"/>
        <v>52.2</v>
      </c>
    </row>
    <row r="24" spans="1:24" ht="20.100000000000001" customHeight="1">
      <c r="A24" s="3">
        <v>3140105085</v>
      </c>
      <c r="B24" s="3" t="s">
        <v>8</v>
      </c>
      <c r="C24" s="4">
        <v>162</v>
      </c>
      <c r="D24" s="5">
        <v>4.17</v>
      </c>
      <c r="E24" s="7">
        <v>30.4</v>
      </c>
      <c r="F24" s="4">
        <v>4.13</v>
      </c>
      <c r="G24" s="6">
        <f t="shared" ref="G24:G36" si="7">C24*F24</f>
        <v>669.06</v>
      </c>
      <c r="H24" s="6">
        <v>2</v>
      </c>
      <c r="I24" s="6">
        <f t="shared" ref="I24:I36" si="8">E24+H24</f>
        <v>32.4</v>
      </c>
      <c r="J24" s="15">
        <v>34</v>
      </c>
      <c r="K24" s="4">
        <v>46.8</v>
      </c>
      <c r="L24" s="24">
        <v>0.3</v>
      </c>
      <c r="M24" s="22">
        <v>3</v>
      </c>
      <c r="N24" s="22">
        <v>1.425</v>
      </c>
      <c r="O24" s="22">
        <f>SUM(K24:N24)</f>
        <v>51.524999999999991</v>
      </c>
    </row>
    <row r="25" spans="1:24" ht="20.100000000000001" customHeight="1">
      <c r="A25" s="3">
        <v>3140101240</v>
      </c>
      <c r="B25" s="3" t="s">
        <v>8</v>
      </c>
      <c r="C25" s="4">
        <v>173.5</v>
      </c>
      <c r="D25" s="5">
        <v>4.13</v>
      </c>
      <c r="E25" s="7">
        <v>33.6</v>
      </c>
      <c r="F25" s="4">
        <v>3.99</v>
      </c>
      <c r="G25" s="6">
        <f t="shared" si="7"/>
        <v>692.26499999999999</v>
      </c>
      <c r="H25" s="6">
        <v>1.2</v>
      </c>
      <c r="I25" s="6">
        <f t="shared" si="8"/>
        <v>34.800000000000004</v>
      </c>
      <c r="J25" s="17">
        <v>35</v>
      </c>
      <c r="K25" s="4">
        <v>46.4</v>
      </c>
      <c r="L25" s="24">
        <v>0.8</v>
      </c>
      <c r="M25" s="22">
        <v>3</v>
      </c>
      <c r="N25" s="22">
        <v>0.7</v>
      </c>
      <c r="O25" s="22">
        <f>SUM(K25:N25)</f>
        <v>50.9</v>
      </c>
    </row>
    <row r="26" spans="1:24" ht="20.100000000000001" customHeight="1">
      <c r="A26" s="3">
        <v>3140103261</v>
      </c>
      <c r="B26" s="3" t="s">
        <v>5</v>
      </c>
      <c r="C26" s="4">
        <v>155.5</v>
      </c>
      <c r="D26" s="5">
        <v>4.1500000000000004</v>
      </c>
      <c r="E26" s="7">
        <v>31.2</v>
      </c>
      <c r="F26" s="4">
        <v>4.1100000000000003</v>
      </c>
      <c r="G26" s="6">
        <f t="shared" si="7"/>
        <v>639.10500000000002</v>
      </c>
      <c r="H26" s="6">
        <v>5.2</v>
      </c>
      <c r="I26" s="6">
        <f t="shared" si="8"/>
        <v>36.4</v>
      </c>
      <c r="J26" s="17">
        <v>38</v>
      </c>
      <c r="K26" s="4">
        <v>45.200000000000102</v>
      </c>
      <c r="L26" s="24">
        <v>1.3</v>
      </c>
      <c r="M26" s="22">
        <v>3</v>
      </c>
      <c r="N26" s="22">
        <v>0.6</v>
      </c>
      <c r="O26" s="22">
        <f t="shared" ref="O26:O27" si="9">SUM(K26:N26)</f>
        <v>50.100000000000101</v>
      </c>
    </row>
    <row r="27" spans="1:24" s="2" customFormat="1" ht="20.100000000000001" customHeight="1">
      <c r="A27" s="3">
        <v>3140101541</v>
      </c>
      <c r="B27" s="3" t="s">
        <v>5</v>
      </c>
      <c r="C27" s="4">
        <v>137.5</v>
      </c>
      <c r="D27" s="5">
        <v>4.2300000000000004</v>
      </c>
      <c r="E27" s="7">
        <v>22.4</v>
      </c>
      <c r="F27" s="4">
        <v>4.2300000000000004</v>
      </c>
      <c r="G27" s="6">
        <f t="shared" si="7"/>
        <v>581.62500000000011</v>
      </c>
      <c r="H27" s="6">
        <v>14.6</v>
      </c>
      <c r="I27" s="6">
        <f t="shared" si="8"/>
        <v>37</v>
      </c>
      <c r="J27" s="15">
        <v>39</v>
      </c>
      <c r="K27" s="4">
        <v>44.800000000000097</v>
      </c>
      <c r="L27" s="24">
        <v>0</v>
      </c>
      <c r="M27" s="22">
        <v>3</v>
      </c>
      <c r="N27" s="22">
        <v>0.5</v>
      </c>
      <c r="O27" s="22">
        <f t="shared" si="9"/>
        <v>48.300000000000097</v>
      </c>
      <c r="P27"/>
      <c r="Q27"/>
      <c r="R27"/>
      <c r="S27"/>
      <c r="T27"/>
      <c r="U27"/>
      <c r="V27"/>
      <c r="W27"/>
      <c r="X27"/>
    </row>
    <row r="28" spans="1:24" ht="20.100000000000001" customHeight="1">
      <c r="A28" s="3">
        <v>3140102650</v>
      </c>
      <c r="B28" s="3" t="s">
        <v>8</v>
      </c>
      <c r="C28" s="4">
        <v>157.5</v>
      </c>
      <c r="D28" s="5">
        <v>4.13</v>
      </c>
      <c r="E28" s="7">
        <v>33.6</v>
      </c>
      <c r="F28" s="4">
        <v>4.13</v>
      </c>
      <c r="G28" s="6">
        <f t="shared" si="7"/>
        <v>650.47500000000002</v>
      </c>
      <c r="H28" s="6">
        <v>3.8</v>
      </c>
      <c r="I28" s="6">
        <f t="shared" si="8"/>
        <v>37.4</v>
      </c>
      <c r="J28" s="15">
        <v>40</v>
      </c>
      <c r="K28" s="4">
        <v>44.400000000000098</v>
      </c>
      <c r="L28" s="24">
        <v>0</v>
      </c>
      <c r="M28" s="22">
        <v>3</v>
      </c>
      <c r="N28" s="22">
        <v>0.6</v>
      </c>
      <c r="O28" s="22">
        <f>SUM(K28:N28)</f>
        <v>48.000000000000099</v>
      </c>
    </row>
    <row r="29" spans="1:24" ht="20.100000000000001" customHeight="1">
      <c r="A29" s="3">
        <v>3140101570</v>
      </c>
      <c r="B29" s="3" t="s">
        <v>6</v>
      </c>
      <c r="C29" s="4">
        <v>147.5</v>
      </c>
      <c r="D29" s="5">
        <v>4.1500000000000004</v>
      </c>
      <c r="E29" s="7">
        <v>31.2</v>
      </c>
      <c r="F29" s="4">
        <v>4.0999999999999996</v>
      </c>
      <c r="G29" s="6">
        <f t="shared" si="7"/>
        <v>604.75</v>
      </c>
      <c r="H29" s="6">
        <v>10.8</v>
      </c>
      <c r="I29" s="6">
        <f t="shared" si="8"/>
        <v>42</v>
      </c>
      <c r="J29" s="15">
        <v>42</v>
      </c>
      <c r="K29" s="4">
        <v>43.600000000000101</v>
      </c>
      <c r="L29" s="24">
        <v>0</v>
      </c>
      <c r="M29" s="22">
        <v>3</v>
      </c>
      <c r="N29" s="22">
        <v>0.4</v>
      </c>
      <c r="O29" s="22">
        <f>SUM(K29:N29)</f>
        <v>47.000000000000099</v>
      </c>
    </row>
    <row r="30" spans="1:24" ht="20.100000000000001" customHeight="1">
      <c r="A30" s="3">
        <v>3140104970</v>
      </c>
      <c r="B30" s="3" t="s">
        <v>7</v>
      </c>
      <c r="C30" s="4">
        <v>155</v>
      </c>
      <c r="D30" s="5">
        <v>4.0999999999999996</v>
      </c>
      <c r="E30" s="7">
        <v>36.799999999999997</v>
      </c>
      <c r="F30" s="4">
        <v>4.08</v>
      </c>
      <c r="G30" s="6">
        <f t="shared" si="7"/>
        <v>632.4</v>
      </c>
      <c r="H30" s="6">
        <v>6.2</v>
      </c>
      <c r="I30" s="6">
        <f t="shared" si="8"/>
        <v>43</v>
      </c>
      <c r="J30" s="15">
        <v>43</v>
      </c>
      <c r="K30" s="4">
        <v>43.200000000000102</v>
      </c>
      <c r="L30" s="25">
        <v>0.2</v>
      </c>
      <c r="M30" s="23">
        <v>3</v>
      </c>
      <c r="N30" s="23">
        <v>0.45</v>
      </c>
      <c r="O30" s="22">
        <f t="shared" ref="O30:O32" si="10">SUM(K30:N30)</f>
        <v>46.850000000000108</v>
      </c>
    </row>
    <row r="31" spans="1:24" ht="20.100000000000001" customHeight="1">
      <c r="A31" s="3">
        <v>3140104647</v>
      </c>
      <c r="B31" s="3" t="s">
        <v>7</v>
      </c>
      <c r="C31" s="4">
        <v>149.5</v>
      </c>
      <c r="D31" s="5">
        <v>4.1399999999999997</v>
      </c>
      <c r="E31" s="7">
        <v>32.799999999999997</v>
      </c>
      <c r="F31" s="4">
        <v>4.03</v>
      </c>
      <c r="G31" s="6">
        <f t="shared" si="7"/>
        <v>602.48500000000001</v>
      </c>
      <c r="H31" s="6">
        <v>11.4</v>
      </c>
      <c r="I31" s="6">
        <f t="shared" si="8"/>
        <v>44.199999999999996</v>
      </c>
      <c r="J31" s="15">
        <v>45</v>
      </c>
      <c r="K31" s="4">
        <v>42.400000000000098</v>
      </c>
      <c r="L31" s="24">
        <v>0.1</v>
      </c>
      <c r="M31" s="22">
        <v>3</v>
      </c>
      <c r="N31" s="22">
        <v>0</v>
      </c>
      <c r="O31" s="22">
        <f t="shared" si="10"/>
        <v>45.500000000000099</v>
      </c>
    </row>
    <row r="32" spans="1:24" ht="20.100000000000001" customHeight="1">
      <c r="A32" s="3">
        <v>3140101983</v>
      </c>
      <c r="B32" s="3" t="s">
        <v>7</v>
      </c>
      <c r="C32" s="4">
        <v>154</v>
      </c>
      <c r="D32" s="5">
        <v>4.12</v>
      </c>
      <c r="E32" s="7">
        <v>36</v>
      </c>
      <c r="F32" s="4">
        <v>3.98</v>
      </c>
      <c r="G32" s="6">
        <f t="shared" si="7"/>
        <v>612.91999999999996</v>
      </c>
      <c r="H32" s="6">
        <v>8.8000000000000007</v>
      </c>
      <c r="I32" s="6">
        <f t="shared" si="8"/>
        <v>44.8</v>
      </c>
      <c r="J32" s="15">
        <v>46</v>
      </c>
      <c r="K32" s="4">
        <v>42.000000000000099</v>
      </c>
      <c r="L32" s="24">
        <v>0</v>
      </c>
      <c r="M32" s="22">
        <v>3</v>
      </c>
      <c r="N32" s="22">
        <v>0.2</v>
      </c>
      <c r="O32" s="22">
        <f t="shared" si="10"/>
        <v>45.200000000000102</v>
      </c>
    </row>
    <row r="33" spans="1:15" ht="19.5" customHeight="1">
      <c r="A33" s="3">
        <v>3140101277</v>
      </c>
      <c r="B33" s="3" t="s">
        <v>8</v>
      </c>
      <c r="C33" s="4">
        <v>148.5</v>
      </c>
      <c r="D33" s="5">
        <v>4.09</v>
      </c>
      <c r="E33" s="7">
        <v>38.4</v>
      </c>
      <c r="F33" s="4">
        <v>4.05</v>
      </c>
      <c r="G33" s="6">
        <f t="shared" si="7"/>
        <v>601.42499999999995</v>
      </c>
      <c r="H33" s="6">
        <v>11.6</v>
      </c>
      <c r="I33" s="6">
        <f t="shared" si="8"/>
        <v>50</v>
      </c>
      <c r="J33" s="15">
        <v>49</v>
      </c>
      <c r="K33" s="4">
        <v>40.800000000000097</v>
      </c>
      <c r="L33" s="24">
        <v>0.8</v>
      </c>
      <c r="M33" s="22">
        <v>3</v>
      </c>
      <c r="N33" s="22">
        <v>0.1</v>
      </c>
      <c r="O33" s="22">
        <f>SUM(K33:N33)</f>
        <v>44.700000000000095</v>
      </c>
    </row>
    <row r="34" spans="1:15" ht="20.100000000000001" customHeight="1">
      <c r="A34" s="3">
        <v>3140101775</v>
      </c>
      <c r="B34" s="3" t="s">
        <v>7</v>
      </c>
      <c r="C34" s="4">
        <v>146.5</v>
      </c>
      <c r="D34" s="5">
        <v>4.09</v>
      </c>
      <c r="E34" s="7">
        <v>38.4</v>
      </c>
      <c r="F34" s="4">
        <v>4.03</v>
      </c>
      <c r="G34" s="6">
        <f t="shared" si="7"/>
        <v>590.39499999999998</v>
      </c>
      <c r="H34" s="6">
        <v>13.4</v>
      </c>
      <c r="I34" s="6">
        <f t="shared" si="8"/>
        <v>51.8</v>
      </c>
      <c r="J34" s="15">
        <v>52</v>
      </c>
      <c r="K34" s="4">
        <v>39.600000000000101</v>
      </c>
      <c r="L34" s="24">
        <v>0</v>
      </c>
      <c r="M34" s="22">
        <v>3</v>
      </c>
      <c r="N34" s="22">
        <v>0.2</v>
      </c>
      <c r="O34" s="22">
        <f t="shared" ref="O34:O35" si="11">SUM(K34:N34)</f>
        <v>42.800000000000104</v>
      </c>
    </row>
    <row r="35" spans="1:15" ht="20.100000000000001" customHeight="1">
      <c r="A35" s="3">
        <v>3140101299</v>
      </c>
      <c r="B35" s="3" t="s">
        <v>7</v>
      </c>
      <c r="C35" s="4">
        <v>146.5</v>
      </c>
      <c r="D35" s="5">
        <v>4.08</v>
      </c>
      <c r="E35" s="7">
        <v>41.6</v>
      </c>
      <c r="F35" s="4">
        <v>4.12</v>
      </c>
      <c r="G35" s="6">
        <f t="shared" si="7"/>
        <v>603.58000000000004</v>
      </c>
      <c r="H35" s="6">
        <v>11.2</v>
      </c>
      <c r="I35" s="6">
        <f t="shared" si="8"/>
        <v>52.8</v>
      </c>
      <c r="J35" s="17">
        <v>53</v>
      </c>
      <c r="K35" s="4">
        <v>39.200000000000102</v>
      </c>
      <c r="L35" s="24">
        <v>0.2</v>
      </c>
      <c r="M35" s="22">
        <v>0.2</v>
      </c>
      <c r="N35" s="22">
        <v>0.2</v>
      </c>
      <c r="O35" s="22">
        <f t="shared" si="11"/>
        <v>39.800000000000111</v>
      </c>
    </row>
    <row r="36" spans="1:15" ht="20.100000000000001" customHeight="1">
      <c r="A36" s="3">
        <v>3140100594</v>
      </c>
      <c r="B36" s="3" t="s">
        <v>5</v>
      </c>
      <c r="C36" s="4">
        <v>152</v>
      </c>
      <c r="D36" s="5">
        <v>4.04</v>
      </c>
      <c r="E36" s="7">
        <v>48</v>
      </c>
      <c r="F36" s="4">
        <v>4.05</v>
      </c>
      <c r="G36" s="6">
        <f t="shared" si="7"/>
        <v>615.6</v>
      </c>
      <c r="H36" s="6">
        <v>8.6</v>
      </c>
      <c r="I36" s="6">
        <f t="shared" si="8"/>
        <v>56.6</v>
      </c>
      <c r="J36" s="17">
        <v>56</v>
      </c>
      <c r="K36" s="4">
        <v>37.600000000000101</v>
      </c>
      <c r="L36" s="24">
        <v>0</v>
      </c>
      <c r="M36" s="22">
        <v>4</v>
      </c>
      <c r="N36" s="22">
        <v>0.2</v>
      </c>
      <c r="O36" s="22">
        <f t="shared" ref="O36" si="12">SUM(K36:N36)</f>
        <v>41.800000000000104</v>
      </c>
    </row>
    <row r="37" spans="1:15" ht="20.100000000000001" customHeight="1">
      <c r="A37" s="3">
        <v>3140103881</v>
      </c>
      <c r="B37" s="3" t="s">
        <v>7</v>
      </c>
      <c r="C37" s="4">
        <v>149.5</v>
      </c>
      <c r="D37" s="5">
        <v>3.99</v>
      </c>
      <c r="E37" s="7">
        <v>52</v>
      </c>
      <c r="F37" s="4">
        <v>4.0199999999999996</v>
      </c>
      <c r="G37" s="6">
        <f t="shared" ref="G37:G40" si="13">C37*F37</f>
        <v>600.9899999999999</v>
      </c>
      <c r="H37" s="6">
        <v>11.8</v>
      </c>
      <c r="I37" s="6">
        <f t="shared" ref="I37:I40" si="14">E37+H37</f>
        <v>63.8</v>
      </c>
      <c r="J37" s="15">
        <v>66</v>
      </c>
      <c r="K37" s="4">
        <v>34.000000000000099</v>
      </c>
      <c r="L37" s="24">
        <v>0</v>
      </c>
      <c r="M37" s="22">
        <v>3</v>
      </c>
      <c r="N37" s="22">
        <v>0.8</v>
      </c>
      <c r="O37" s="22">
        <f>SUM(K37:N37)</f>
        <v>37.800000000000097</v>
      </c>
    </row>
    <row r="38" spans="1:15" ht="20.100000000000001" customHeight="1">
      <c r="A38" s="3">
        <v>3140104399</v>
      </c>
      <c r="B38" s="3" t="s">
        <v>5</v>
      </c>
      <c r="C38" s="4">
        <v>157</v>
      </c>
      <c r="D38" s="5">
        <v>3.87</v>
      </c>
      <c r="E38" s="7">
        <v>63.2</v>
      </c>
      <c r="F38" s="4">
        <v>3.87</v>
      </c>
      <c r="G38" s="6">
        <f t="shared" si="13"/>
        <v>607.59</v>
      </c>
      <c r="H38" s="6">
        <v>9.8000000000000007</v>
      </c>
      <c r="I38" s="6">
        <f t="shared" si="14"/>
        <v>73</v>
      </c>
      <c r="J38" s="17">
        <v>74</v>
      </c>
      <c r="K38" s="4">
        <v>30.8000000000001</v>
      </c>
      <c r="L38" s="27" t="s">
        <v>18</v>
      </c>
      <c r="M38" s="28"/>
      <c r="N38" s="28"/>
      <c r="O38" s="28"/>
    </row>
    <row r="39" spans="1:15" ht="20.100000000000001" customHeight="1">
      <c r="A39" s="3">
        <v>3140104397</v>
      </c>
      <c r="B39" s="3" t="s">
        <v>8</v>
      </c>
      <c r="C39" s="4">
        <v>141</v>
      </c>
      <c r="D39" s="5">
        <v>3.97</v>
      </c>
      <c r="E39" s="7">
        <v>55.2</v>
      </c>
      <c r="F39" s="4">
        <v>3.89</v>
      </c>
      <c r="G39" s="6">
        <f t="shared" si="13"/>
        <v>548.49</v>
      </c>
      <c r="H39" s="6">
        <v>18.8</v>
      </c>
      <c r="I39" s="6">
        <f t="shared" si="14"/>
        <v>74</v>
      </c>
      <c r="J39" s="15">
        <v>75</v>
      </c>
      <c r="K39" s="4">
        <v>30.400000000000102</v>
      </c>
      <c r="L39" s="24">
        <v>0</v>
      </c>
      <c r="M39" s="22">
        <v>3</v>
      </c>
      <c r="N39" s="22">
        <v>0.2</v>
      </c>
      <c r="O39" s="22">
        <f>SUM(K39:N39)</f>
        <v>33.600000000000108</v>
      </c>
    </row>
    <row r="40" spans="1:15" ht="20.100000000000001" customHeight="1">
      <c r="A40" s="3">
        <v>3140101704</v>
      </c>
      <c r="B40" s="3" t="s">
        <v>8</v>
      </c>
      <c r="C40" s="4">
        <v>143.5</v>
      </c>
      <c r="D40" s="5">
        <v>3.88</v>
      </c>
      <c r="E40" s="7">
        <v>62.4</v>
      </c>
      <c r="F40" s="4">
        <v>3.77</v>
      </c>
      <c r="G40" s="6">
        <f t="shared" si="13"/>
        <v>540.995</v>
      </c>
      <c r="H40" s="6">
        <v>20</v>
      </c>
      <c r="I40" s="6">
        <f t="shared" si="14"/>
        <v>82.4</v>
      </c>
      <c r="J40" s="17">
        <v>83</v>
      </c>
      <c r="K40" s="4">
        <v>27.200000000000099</v>
      </c>
      <c r="L40" s="24">
        <v>0.1</v>
      </c>
      <c r="M40" s="22">
        <v>3</v>
      </c>
      <c r="N40" s="22">
        <v>1.1000000000000001</v>
      </c>
      <c r="O40" s="22">
        <f>SUM(K40:N40)</f>
        <v>31.400000000000102</v>
      </c>
    </row>
    <row r="41" spans="1:15" ht="20.100000000000001" customHeight="1">
      <c r="A41" s="3">
        <v>3140104631</v>
      </c>
      <c r="B41" s="3" t="s">
        <v>7</v>
      </c>
      <c r="C41" s="4">
        <v>145</v>
      </c>
      <c r="D41" s="5">
        <v>3.67</v>
      </c>
      <c r="E41" s="7">
        <v>76</v>
      </c>
      <c r="F41" s="4">
        <v>3.69</v>
      </c>
      <c r="G41" s="6">
        <f t="shared" ref="G41" si="15">C41*F41</f>
        <v>535.04999999999995</v>
      </c>
      <c r="H41" s="6">
        <v>20.399999999999999</v>
      </c>
      <c r="I41" s="6">
        <f t="shared" ref="I41" si="16">E41+H41</f>
        <v>96.4</v>
      </c>
      <c r="J41" s="17">
        <v>98</v>
      </c>
      <c r="K41" s="4">
        <v>21.200000000000099</v>
      </c>
      <c r="L41" s="24">
        <v>0</v>
      </c>
      <c r="M41" s="22">
        <v>3</v>
      </c>
      <c r="N41" s="22">
        <v>0.3</v>
      </c>
      <c r="O41" s="22">
        <f>SUM(K41:N41)</f>
        <v>24.500000000000099</v>
      </c>
    </row>
    <row r="44" spans="1:15">
      <c r="A44" s="21"/>
    </row>
  </sheetData>
  <sortState ref="A2:Y135">
    <sortCondition ref="I2:I135"/>
  </sortState>
  <mergeCells count="2">
    <mergeCell ref="A1:O1"/>
    <mergeCell ref="L38:O3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光华法学院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陈莹</dc:creator>
  <cp:lastModifiedBy>wu</cp:lastModifiedBy>
  <cp:lastPrinted>2017-09-11T00:59:12Z</cp:lastPrinted>
  <dcterms:created xsi:type="dcterms:W3CDTF">2017-09-11T00:58:46Z</dcterms:created>
  <dcterms:modified xsi:type="dcterms:W3CDTF">2017-09-15T08:26:34Z</dcterms:modified>
</cp:coreProperties>
</file>