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3715" windowHeight="120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38" i="1" l="1"/>
  <c r="G38" i="1" l="1"/>
  <c r="O9" i="1" l="1"/>
  <c r="O34" i="1"/>
  <c r="O19" i="1"/>
  <c r="O37" i="1"/>
  <c r="O18" i="1"/>
  <c r="O13" i="1"/>
  <c r="O4" i="1"/>
  <c r="O30" i="1"/>
  <c r="O20" i="1"/>
  <c r="O15" i="1"/>
  <c r="O16" i="1"/>
  <c r="O8" i="1"/>
  <c r="I3" i="1" l="1"/>
  <c r="I5" i="1"/>
  <c r="I6" i="1"/>
  <c r="I13" i="1"/>
  <c r="I4" i="1"/>
  <c r="I12" i="1"/>
  <c r="I8" i="1"/>
  <c r="I24" i="1"/>
  <c r="I22" i="1"/>
  <c r="I16" i="1"/>
  <c r="I7" i="1"/>
  <c r="I11" i="1"/>
  <c r="I15" i="1"/>
  <c r="I10" i="1"/>
  <c r="I14" i="1"/>
  <c r="I28" i="1"/>
  <c r="I21" i="1"/>
  <c r="I26" i="1"/>
  <c r="I9" i="1"/>
  <c r="I34" i="1"/>
  <c r="I18" i="1"/>
  <c r="I25" i="1"/>
  <c r="I17" i="1"/>
  <c r="I30" i="1"/>
  <c r="I33" i="1"/>
  <c r="I23" i="1"/>
  <c r="I31" i="1"/>
  <c r="I19" i="1"/>
  <c r="I35" i="1"/>
  <c r="I27" i="1"/>
  <c r="I20" i="1"/>
  <c r="I32" i="1"/>
  <c r="I29" i="1"/>
  <c r="I36" i="1"/>
  <c r="I37" i="1"/>
  <c r="G4" i="1"/>
  <c r="G6" i="1"/>
  <c r="G7" i="1"/>
  <c r="G3" i="1"/>
  <c r="G9" i="1"/>
  <c r="G10" i="1"/>
  <c r="G8" i="1"/>
  <c r="G11" i="1"/>
  <c r="G5" i="1"/>
  <c r="G12" i="1"/>
  <c r="G17" i="1"/>
  <c r="G19" i="1"/>
  <c r="G13" i="1"/>
  <c r="G15" i="1"/>
  <c r="G18" i="1"/>
  <c r="G14" i="1"/>
  <c r="G20" i="1"/>
  <c r="G16" i="1"/>
  <c r="G23" i="1"/>
  <c r="G25" i="1"/>
  <c r="G21" i="1"/>
  <c r="G27" i="1"/>
  <c r="G22" i="1"/>
  <c r="G24" i="1"/>
  <c r="G26" i="1"/>
  <c r="G29" i="1"/>
  <c r="G28" i="1"/>
  <c r="G30" i="1"/>
  <c r="G31" i="1"/>
  <c r="G32" i="1"/>
  <c r="G33" i="1"/>
  <c r="G35" i="1"/>
  <c r="G34" i="1"/>
  <c r="G36" i="1"/>
  <c r="G37" i="1"/>
</calcChain>
</file>

<file path=xl/sharedStrings.xml><?xml version="1.0" encoding="utf-8"?>
<sst xmlns="http://schemas.openxmlformats.org/spreadsheetml/2006/main" count="87" uniqueCount="87">
  <si>
    <t>学号</t>
  </si>
  <si>
    <t>3130100511</t>
  </si>
  <si>
    <t>3130100727</t>
  </si>
  <si>
    <t>3130101201</t>
  </si>
  <si>
    <t>3130101216</t>
  </si>
  <si>
    <t>3130101225</t>
  </si>
  <si>
    <t>3130101228</t>
  </si>
  <si>
    <t>3130101246</t>
  </si>
  <si>
    <t>3130101254</t>
  </si>
  <si>
    <t>3130101262</t>
  </si>
  <si>
    <t>3130101310</t>
  </si>
  <si>
    <t>3130101411</t>
  </si>
  <si>
    <t>3130101425</t>
  </si>
  <si>
    <t>3130101470</t>
  </si>
  <si>
    <t>3130101491</t>
  </si>
  <si>
    <t>3130101506</t>
  </si>
  <si>
    <t>3130101538</t>
  </si>
  <si>
    <t>3130101549</t>
  </si>
  <si>
    <t>3130101557</t>
  </si>
  <si>
    <t>3130101665</t>
  </si>
  <si>
    <t>3130102893</t>
  </si>
  <si>
    <t>3130103122</t>
  </si>
  <si>
    <t>3130103157</t>
  </si>
  <si>
    <t>3130103182</t>
  </si>
  <si>
    <t>3130103338</t>
  </si>
  <si>
    <t>3130103419</t>
  </si>
  <si>
    <t>3130103681</t>
  </si>
  <si>
    <t>3130103779</t>
  </si>
  <si>
    <t>3130103799</t>
  </si>
  <si>
    <t>3130103911</t>
  </si>
  <si>
    <t>3130104050</t>
  </si>
  <si>
    <t>3130104051</t>
  </si>
  <si>
    <t>3130104318</t>
  </si>
  <si>
    <t>3130104622</t>
  </si>
  <si>
    <t>3130104758</t>
  </si>
  <si>
    <t>3130104760</t>
  </si>
  <si>
    <t>主修专业课程累计平均绩点1</t>
    <phoneticPr fontId="3" type="noConversion"/>
  </si>
  <si>
    <t>累计获得总学分2</t>
    <phoneticPr fontId="3" type="noConversion"/>
  </si>
  <si>
    <t>所有课程累计平均绩点3</t>
    <phoneticPr fontId="3" type="noConversion"/>
  </si>
  <si>
    <t>2*3</t>
    <phoneticPr fontId="3" type="noConversion"/>
  </si>
  <si>
    <t>A+B</t>
    <phoneticPr fontId="3" type="noConversion"/>
  </si>
  <si>
    <t>三年排名</t>
    <phoneticPr fontId="3" type="noConversion"/>
  </si>
  <si>
    <t>A（80%）</t>
    <phoneticPr fontId="3" type="noConversion"/>
  </si>
  <si>
    <t>B（20%）</t>
    <phoneticPr fontId="3" type="noConversion"/>
  </si>
  <si>
    <t>学业成绩</t>
    <phoneticPr fontId="3" type="noConversion"/>
  </si>
  <si>
    <t>外语成绩</t>
    <phoneticPr fontId="3" type="noConversion"/>
  </si>
  <si>
    <t>综合素质</t>
    <phoneticPr fontId="3" type="noConversion"/>
  </si>
  <si>
    <t>科研成果</t>
    <phoneticPr fontId="3" type="noConversion"/>
  </si>
  <si>
    <t>合计</t>
    <phoneticPr fontId="3" type="noConversion"/>
  </si>
  <si>
    <t>姓名</t>
    <phoneticPr fontId="3" type="noConversion"/>
  </si>
  <si>
    <t>马稼</t>
    <phoneticPr fontId="3" type="noConversion"/>
  </si>
  <si>
    <t>蔡倩</t>
    <phoneticPr fontId="3" type="noConversion"/>
  </si>
  <si>
    <t>费茜茜</t>
    <phoneticPr fontId="3" type="noConversion"/>
  </si>
  <si>
    <t>刘梦圆</t>
    <phoneticPr fontId="3" type="noConversion"/>
  </si>
  <si>
    <t>孙钰刚</t>
    <phoneticPr fontId="3" type="noConversion"/>
  </si>
  <si>
    <t>秦晓砺</t>
    <phoneticPr fontId="3" type="noConversion"/>
  </si>
  <si>
    <t>邢文升</t>
    <phoneticPr fontId="3" type="noConversion"/>
  </si>
  <si>
    <t>白京津</t>
    <phoneticPr fontId="3" type="noConversion"/>
  </si>
  <si>
    <t>施展</t>
    <phoneticPr fontId="3" type="noConversion"/>
  </si>
  <si>
    <t>李远杰</t>
    <phoneticPr fontId="3" type="noConversion"/>
  </si>
  <si>
    <t>沈彦君</t>
    <phoneticPr fontId="3" type="noConversion"/>
  </si>
  <si>
    <t>何开天</t>
    <phoneticPr fontId="3" type="noConversion"/>
  </si>
  <si>
    <t>应晓琳</t>
    <phoneticPr fontId="3" type="noConversion"/>
  </si>
  <si>
    <t>曹梦倩</t>
    <phoneticPr fontId="3" type="noConversion"/>
  </si>
  <si>
    <t>徐佳云</t>
    <phoneticPr fontId="3" type="noConversion"/>
  </si>
  <si>
    <t>杨尚坤</t>
    <phoneticPr fontId="3" type="noConversion"/>
  </si>
  <si>
    <t>李佳宁</t>
    <phoneticPr fontId="3" type="noConversion"/>
  </si>
  <si>
    <t>叶敏婷</t>
    <phoneticPr fontId="3" type="noConversion"/>
  </si>
  <si>
    <t>刘垚</t>
    <phoneticPr fontId="3" type="noConversion"/>
  </si>
  <si>
    <t>袁嘉辉</t>
    <phoneticPr fontId="3" type="noConversion"/>
  </si>
  <si>
    <t>耿仕缙</t>
    <phoneticPr fontId="3" type="noConversion"/>
  </si>
  <si>
    <t>宣灵</t>
    <phoneticPr fontId="3" type="noConversion"/>
  </si>
  <si>
    <t>周瑞</t>
    <phoneticPr fontId="3" type="noConversion"/>
  </si>
  <si>
    <t>李诗瑶</t>
    <phoneticPr fontId="3" type="noConversion"/>
  </si>
  <si>
    <t>邓婷尹</t>
    <phoneticPr fontId="3" type="noConversion"/>
  </si>
  <si>
    <t>张加坤</t>
    <phoneticPr fontId="3" type="noConversion"/>
  </si>
  <si>
    <t>王思腾</t>
    <phoneticPr fontId="3" type="noConversion"/>
  </si>
  <si>
    <t>徐叶弘</t>
    <phoneticPr fontId="3" type="noConversion"/>
  </si>
  <si>
    <t>王鑫</t>
    <phoneticPr fontId="3" type="noConversion"/>
  </si>
  <si>
    <t>罗小玉</t>
    <phoneticPr fontId="3" type="noConversion"/>
  </si>
  <si>
    <t>祝韶炜</t>
    <phoneticPr fontId="3" type="noConversion"/>
  </si>
  <si>
    <t>牛渤森</t>
    <phoneticPr fontId="3" type="noConversion"/>
  </si>
  <si>
    <t>黄一帆</t>
    <phoneticPr fontId="3" type="noConversion"/>
  </si>
  <si>
    <t>陆晓琳</t>
    <phoneticPr fontId="3" type="noConversion"/>
  </si>
  <si>
    <t>徐嘉树</t>
    <phoneticPr fontId="3" type="noConversion"/>
  </si>
  <si>
    <t>王逍</t>
    <phoneticPr fontId="3" type="noConversion"/>
  </si>
  <si>
    <t>2013级推荐免试研究生初选成绩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</si>
</sst>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quotePrefix="1" applyFont="1" applyBorder="1" applyAlignment="1">
      <alignment horizontal="left"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sqref="A1:O1"/>
    </sheetView>
  </sheetViews>
  <sheetFormatPr defaultRowHeight="13.5"/>
  <cols>
    <col min="1" max="1" width="14.625" style="2" customWidth="1"/>
    <col min="2" max="2" width="12" style="2" customWidth="1"/>
    <col min="3" max="3" width="9.5" style="2" customWidth="1"/>
    <col min="4" max="4" width="21.375" style="2" customWidth="1"/>
    <col min="5" max="5" width="7.125" style="2" customWidth="1"/>
    <col min="6" max="6" width="8.75" style="2" customWidth="1"/>
    <col min="7" max="7" width="6.125" style="2" customWidth="1"/>
    <col min="8" max="8" width="7.125" style="2" customWidth="1"/>
    <col min="9" max="9" width="7.25" style="2" customWidth="1"/>
    <col min="10" max="10" width="6.75" style="2" customWidth="1"/>
    <col min="11" max="11" width="11.5" customWidth="1"/>
    <col min="12" max="12" width="7.625" customWidth="1"/>
    <col min="13" max="13" width="7.25" customWidth="1"/>
    <col min="14" max="14" width="8.5" customWidth="1"/>
    <col min="15" max="15" width="10.125" customWidth="1"/>
  </cols>
  <sheetData>
    <row r="1" spans="1:15" s="7" customFormat="1" ht="42.75" customHeight="1">
      <c r="A1" s="19" t="s">
        <v>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6">
      <c r="A2" s="1" t="s">
        <v>0</v>
      </c>
      <c r="B2" s="1" t="s">
        <v>49</v>
      </c>
      <c r="C2" s="1" t="s">
        <v>37</v>
      </c>
      <c r="D2" s="1" t="s">
        <v>36</v>
      </c>
      <c r="E2" s="1" t="s">
        <v>42</v>
      </c>
      <c r="F2" s="11" t="s">
        <v>38</v>
      </c>
      <c r="G2" s="1" t="s">
        <v>39</v>
      </c>
      <c r="H2" s="1" t="s">
        <v>43</v>
      </c>
      <c r="I2" s="1" t="s">
        <v>40</v>
      </c>
      <c r="J2" s="1" t="s">
        <v>41</v>
      </c>
      <c r="K2" s="8" t="s">
        <v>44</v>
      </c>
      <c r="L2" s="8" t="s">
        <v>45</v>
      </c>
      <c r="M2" s="8" t="s">
        <v>46</v>
      </c>
      <c r="N2" s="8" t="s">
        <v>47</v>
      </c>
      <c r="O2" s="8" t="s">
        <v>48</v>
      </c>
    </row>
    <row r="3" spans="1:15">
      <c r="A3" s="4" t="s">
        <v>12</v>
      </c>
      <c r="B3" s="6" t="s">
        <v>52</v>
      </c>
      <c r="C3" s="3">
        <v>175.5</v>
      </c>
      <c r="D3" s="3">
        <v>4.4000000000000004</v>
      </c>
      <c r="E3" s="3">
        <v>4</v>
      </c>
      <c r="F3" s="3">
        <v>4.38</v>
      </c>
      <c r="G3" s="3">
        <f t="shared" ref="G3:G38" si="0">C3*F3</f>
        <v>768.68999999999994</v>
      </c>
      <c r="H3" s="3">
        <v>0.4</v>
      </c>
      <c r="I3" s="3">
        <f t="shared" ref="I3:I38" si="1">E3+H3</f>
        <v>4.4000000000000004</v>
      </c>
      <c r="J3" s="3">
        <v>4</v>
      </c>
      <c r="K3" s="9">
        <v>58.8</v>
      </c>
      <c r="L3" s="9">
        <v>3</v>
      </c>
      <c r="M3" s="9">
        <v>1</v>
      </c>
      <c r="N3" s="9">
        <v>1.92</v>
      </c>
      <c r="O3" s="10">
        <v>64.72</v>
      </c>
    </row>
    <row r="4" spans="1:15">
      <c r="A4" s="4" t="s">
        <v>27</v>
      </c>
      <c r="B4" s="6" t="s">
        <v>50</v>
      </c>
      <c r="C4" s="3">
        <v>161</v>
      </c>
      <c r="D4" s="3">
        <v>4.54</v>
      </c>
      <c r="E4" s="3">
        <v>1.6</v>
      </c>
      <c r="F4" s="3">
        <v>4.49</v>
      </c>
      <c r="G4" s="3">
        <f t="shared" si="0"/>
        <v>722.89</v>
      </c>
      <c r="H4" s="3">
        <v>1.4</v>
      </c>
      <c r="I4" s="3">
        <f t="shared" si="1"/>
        <v>3</v>
      </c>
      <c r="J4" s="3">
        <v>2</v>
      </c>
      <c r="K4" s="9">
        <v>59.6</v>
      </c>
      <c r="L4" s="9">
        <v>3</v>
      </c>
      <c r="M4" s="9">
        <v>1</v>
      </c>
      <c r="N4" s="9">
        <v>0.6</v>
      </c>
      <c r="O4" s="10">
        <f>SUM(K4:N4)</f>
        <v>64.2</v>
      </c>
    </row>
    <row r="5" spans="1:15">
      <c r="A5" s="4" t="s">
        <v>24</v>
      </c>
      <c r="B5" s="6" t="s">
        <v>55</v>
      </c>
      <c r="C5" s="3">
        <v>176.5</v>
      </c>
      <c r="D5" s="3">
        <v>4.3499999999999996</v>
      </c>
      <c r="E5" s="3">
        <v>8</v>
      </c>
      <c r="F5" s="3">
        <v>4.32</v>
      </c>
      <c r="G5" s="3">
        <f t="shared" si="0"/>
        <v>762.48</v>
      </c>
      <c r="H5" s="3">
        <v>0.6</v>
      </c>
      <c r="I5" s="3">
        <f t="shared" si="1"/>
        <v>8.6</v>
      </c>
      <c r="J5" s="3">
        <v>7</v>
      </c>
      <c r="K5" s="9">
        <v>57.6</v>
      </c>
      <c r="L5" s="9">
        <v>4</v>
      </c>
      <c r="M5" s="9">
        <v>1</v>
      </c>
      <c r="N5" s="9">
        <v>0.6</v>
      </c>
      <c r="O5" s="10">
        <v>63.2</v>
      </c>
    </row>
    <row r="6" spans="1:15">
      <c r="A6" s="4" t="s">
        <v>19</v>
      </c>
      <c r="B6" s="6" t="s">
        <v>51</v>
      </c>
      <c r="C6" s="3">
        <v>168.5</v>
      </c>
      <c r="D6" s="3">
        <v>4.49</v>
      </c>
      <c r="E6" s="3">
        <v>2.4</v>
      </c>
      <c r="F6" s="3">
        <v>4.42</v>
      </c>
      <c r="G6" s="3">
        <f t="shared" si="0"/>
        <v>744.77</v>
      </c>
      <c r="H6" s="3">
        <v>1</v>
      </c>
      <c r="I6" s="3">
        <f t="shared" si="1"/>
        <v>3.4</v>
      </c>
      <c r="J6" s="3">
        <v>3</v>
      </c>
      <c r="K6" s="9">
        <v>59.2</v>
      </c>
      <c r="L6" s="9">
        <v>3</v>
      </c>
      <c r="M6" s="9">
        <v>0.4</v>
      </c>
      <c r="N6" s="9">
        <v>0.2</v>
      </c>
      <c r="O6" s="10">
        <v>62.800000000000004</v>
      </c>
    </row>
    <row r="7" spans="1:15">
      <c r="A7" s="4" t="s">
        <v>18</v>
      </c>
      <c r="B7" s="6" t="s">
        <v>53</v>
      </c>
      <c r="C7" s="3">
        <v>160</v>
      </c>
      <c r="D7" s="3">
        <v>4.42</v>
      </c>
      <c r="E7" s="3">
        <v>3.2</v>
      </c>
      <c r="F7" s="3">
        <v>4.3600000000000003</v>
      </c>
      <c r="G7" s="3">
        <f t="shared" si="0"/>
        <v>697.6</v>
      </c>
      <c r="H7" s="3">
        <v>2.6</v>
      </c>
      <c r="I7" s="3">
        <f t="shared" si="1"/>
        <v>5.8000000000000007</v>
      </c>
      <c r="J7" s="3">
        <v>5</v>
      </c>
      <c r="K7" s="9">
        <v>58.4</v>
      </c>
      <c r="L7" s="9">
        <v>3</v>
      </c>
      <c r="M7" s="9">
        <v>0.8</v>
      </c>
      <c r="N7" s="9">
        <v>0.2</v>
      </c>
      <c r="O7" s="10">
        <v>62.4</v>
      </c>
    </row>
    <row r="8" spans="1:15">
      <c r="A8" s="4" t="s">
        <v>16</v>
      </c>
      <c r="B8" s="6" t="s">
        <v>54</v>
      </c>
      <c r="C8" s="3">
        <v>166.5</v>
      </c>
      <c r="D8" s="3">
        <v>4.3600000000000003</v>
      </c>
      <c r="E8" s="3">
        <v>6.4</v>
      </c>
      <c r="F8" s="3">
        <v>4.29</v>
      </c>
      <c r="G8" s="3">
        <f t="shared" si="0"/>
        <v>714.28499999999997</v>
      </c>
      <c r="H8" s="3">
        <v>1.8</v>
      </c>
      <c r="I8" s="3">
        <f t="shared" si="1"/>
        <v>8.2000000000000011</v>
      </c>
      <c r="J8" s="3">
        <v>6</v>
      </c>
      <c r="K8" s="9">
        <v>58</v>
      </c>
      <c r="L8" s="9">
        <v>3</v>
      </c>
      <c r="M8" s="9">
        <v>0.7</v>
      </c>
      <c r="N8" s="9">
        <v>0.5</v>
      </c>
      <c r="O8" s="10">
        <f>SUM(K8:N8)</f>
        <v>62.2</v>
      </c>
    </row>
    <row r="9" spans="1:15">
      <c r="A9" s="4" t="s">
        <v>34</v>
      </c>
      <c r="B9" s="6" t="s">
        <v>59</v>
      </c>
      <c r="C9" s="3">
        <v>153</v>
      </c>
      <c r="D9" s="3">
        <v>4.38</v>
      </c>
      <c r="E9" s="3">
        <v>4.8</v>
      </c>
      <c r="F9" s="3">
        <v>4.3600000000000003</v>
      </c>
      <c r="G9" s="3">
        <f t="shared" si="0"/>
        <v>667.08</v>
      </c>
      <c r="H9" s="3">
        <v>5.8</v>
      </c>
      <c r="I9" s="3">
        <f t="shared" si="1"/>
        <v>10.6</v>
      </c>
      <c r="J9" s="3">
        <v>11</v>
      </c>
      <c r="K9" s="9">
        <v>56</v>
      </c>
      <c r="L9" s="9">
        <v>4</v>
      </c>
      <c r="M9" s="9">
        <v>0.6</v>
      </c>
      <c r="N9" s="9">
        <v>0.8</v>
      </c>
      <c r="O9" s="10">
        <f>SUM(K9:N9)</f>
        <v>61.4</v>
      </c>
    </row>
    <row r="10" spans="1:15">
      <c r="A10" s="4" t="s">
        <v>1</v>
      </c>
      <c r="B10" s="6" t="s">
        <v>56</v>
      </c>
      <c r="C10" s="3">
        <v>161</v>
      </c>
      <c r="D10" s="3">
        <v>4.37</v>
      </c>
      <c r="E10" s="3">
        <v>5.6</v>
      </c>
      <c r="F10" s="3">
        <v>4.24</v>
      </c>
      <c r="G10" s="3">
        <f t="shared" si="0"/>
        <v>682.64</v>
      </c>
      <c r="H10" s="3">
        <v>3.8</v>
      </c>
      <c r="I10" s="3">
        <f t="shared" si="1"/>
        <v>9.3999999999999986</v>
      </c>
      <c r="J10" s="3">
        <v>8</v>
      </c>
      <c r="K10" s="9">
        <v>57.2</v>
      </c>
      <c r="L10" s="9">
        <v>3</v>
      </c>
      <c r="M10" s="9">
        <v>0.5</v>
      </c>
      <c r="N10" s="9">
        <v>0.5</v>
      </c>
      <c r="O10" s="10">
        <v>61.2</v>
      </c>
    </row>
    <row r="11" spans="1:15">
      <c r="A11" s="4" t="s">
        <v>26</v>
      </c>
      <c r="B11" s="6" t="s">
        <v>57</v>
      </c>
      <c r="C11" s="3">
        <v>163.5</v>
      </c>
      <c r="D11" s="3">
        <v>4.3600000000000003</v>
      </c>
      <c r="E11" s="3">
        <v>6.4</v>
      </c>
      <c r="F11" s="3">
        <v>4.24</v>
      </c>
      <c r="G11" s="3">
        <f t="shared" si="0"/>
        <v>693.24</v>
      </c>
      <c r="H11" s="3">
        <v>3</v>
      </c>
      <c r="I11" s="3">
        <f t="shared" si="1"/>
        <v>9.4</v>
      </c>
      <c r="J11" s="3">
        <v>8</v>
      </c>
      <c r="K11" s="9">
        <v>56.8</v>
      </c>
      <c r="L11" s="9">
        <v>4</v>
      </c>
      <c r="M11" s="9">
        <v>0</v>
      </c>
      <c r="N11" s="9">
        <v>0.3</v>
      </c>
      <c r="O11" s="10">
        <v>61.099999999999994</v>
      </c>
    </row>
    <row r="12" spans="1:15">
      <c r="A12" s="4" t="s">
        <v>6</v>
      </c>
      <c r="B12" s="6" t="s">
        <v>58</v>
      </c>
      <c r="C12" s="3">
        <v>168.5</v>
      </c>
      <c r="D12" s="3">
        <v>4.34</v>
      </c>
      <c r="E12" s="3">
        <v>8.8000000000000007</v>
      </c>
      <c r="F12" s="3">
        <v>4.25</v>
      </c>
      <c r="G12" s="3">
        <f t="shared" si="0"/>
        <v>716.125</v>
      </c>
      <c r="H12" s="3">
        <v>1.6</v>
      </c>
      <c r="I12" s="3">
        <f t="shared" si="1"/>
        <v>10.4</v>
      </c>
      <c r="J12" s="3">
        <v>10</v>
      </c>
      <c r="K12" s="9">
        <v>56.4</v>
      </c>
      <c r="L12" s="9">
        <v>3</v>
      </c>
      <c r="M12" s="9">
        <v>0.2</v>
      </c>
      <c r="N12" s="9">
        <v>0.1</v>
      </c>
      <c r="O12" s="10">
        <v>59.7</v>
      </c>
    </row>
    <row r="13" spans="1:15">
      <c r="A13" s="4" t="s">
        <v>10</v>
      </c>
      <c r="B13" s="6" t="s">
        <v>60</v>
      </c>
      <c r="C13" s="3">
        <v>177</v>
      </c>
      <c r="D13" s="3">
        <v>4.26</v>
      </c>
      <c r="E13" s="3">
        <v>14.4</v>
      </c>
      <c r="F13" s="3">
        <v>4.13</v>
      </c>
      <c r="G13" s="3">
        <f t="shared" si="0"/>
        <v>731.01</v>
      </c>
      <c r="H13" s="3">
        <v>1.2</v>
      </c>
      <c r="I13" s="3">
        <f t="shared" si="1"/>
        <v>15.6</v>
      </c>
      <c r="J13" s="3">
        <v>15</v>
      </c>
      <c r="K13" s="9">
        <v>54.4</v>
      </c>
      <c r="L13" s="9">
        <v>3</v>
      </c>
      <c r="M13" s="9">
        <v>0.2</v>
      </c>
      <c r="N13" s="9">
        <v>0.2</v>
      </c>
      <c r="O13" s="10">
        <f>SUM(K13:N13)</f>
        <v>57.800000000000004</v>
      </c>
    </row>
    <row r="14" spans="1:15">
      <c r="A14" s="4" t="s">
        <v>5</v>
      </c>
      <c r="B14" s="6" t="s">
        <v>63</v>
      </c>
      <c r="C14" s="3">
        <v>162.5</v>
      </c>
      <c r="D14" s="3">
        <v>4.2300000000000004</v>
      </c>
      <c r="E14" s="3">
        <v>17.600000000000001</v>
      </c>
      <c r="F14" s="3">
        <v>4.18</v>
      </c>
      <c r="G14" s="3">
        <f t="shared" si="0"/>
        <v>679.25</v>
      </c>
      <c r="H14" s="3">
        <v>4</v>
      </c>
      <c r="I14" s="3">
        <f t="shared" si="1"/>
        <v>21.6</v>
      </c>
      <c r="J14" s="3">
        <v>20</v>
      </c>
      <c r="K14" s="9">
        <v>52.4</v>
      </c>
      <c r="L14" s="9">
        <v>3</v>
      </c>
      <c r="M14" s="9">
        <v>0.4</v>
      </c>
      <c r="N14" s="9">
        <v>2</v>
      </c>
      <c r="O14" s="10">
        <v>57.8</v>
      </c>
    </row>
    <row r="15" spans="1:15">
      <c r="A15" s="4" t="s">
        <v>13</v>
      </c>
      <c r="B15" s="6" t="s">
        <v>61</v>
      </c>
      <c r="C15" s="3">
        <v>160.5</v>
      </c>
      <c r="D15" s="3">
        <v>4.26</v>
      </c>
      <c r="E15" s="3">
        <v>14.4</v>
      </c>
      <c r="F15" s="3">
        <v>4.2699999999999996</v>
      </c>
      <c r="G15" s="3">
        <f t="shared" si="0"/>
        <v>685.33499999999992</v>
      </c>
      <c r="H15" s="3">
        <v>3.4</v>
      </c>
      <c r="I15" s="3">
        <f t="shared" si="1"/>
        <v>17.8</v>
      </c>
      <c r="J15" s="3">
        <v>18</v>
      </c>
      <c r="K15" s="9">
        <v>53.2</v>
      </c>
      <c r="L15" s="9">
        <v>3</v>
      </c>
      <c r="M15" s="9">
        <v>0.3</v>
      </c>
      <c r="N15" s="9">
        <v>0.1</v>
      </c>
      <c r="O15" s="10">
        <f>SUM(K15:N15)</f>
        <v>56.6</v>
      </c>
    </row>
    <row r="16" spans="1:15">
      <c r="A16" s="4" t="s">
        <v>4</v>
      </c>
      <c r="B16" s="6" t="s">
        <v>64</v>
      </c>
      <c r="C16" s="3">
        <v>170.5</v>
      </c>
      <c r="D16" s="3">
        <v>4.17</v>
      </c>
      <c r="E16" s="3">
        <v>20.8</v>
      </c>
      <c r="F16" s="3">
        <v>4.1100000000000003</v>
      </c>
      <c r="G16" s="3">
        <f t="shared" si="0"/>
        <v>700.75500000000011</v>
      </c>
      <c r="H16" s="3">
        <v>2.4</v>
      </c>
      <c r="I16" s="3">
        <f t="shared" si="1"/>
        <v>23.2</v>
      </c>
      <c r="J16" s="3">
        <v>22</v>
      </c>
      <c r="K16" s="9">
        <v>51.6</v>
      </c>
      <c r="L16" s="9">
        <v>3</v>
      </c>
      <c r="M16" s="9">
        <v>0.5</v>
      </c>
      <c r="N16" s="9">
        <v>1.1000000000000001</v>
      </c>
      <c r="O16" s="10">
        <f>SUM(K16:N16)</f>
        <v>56.2</v>
      </c>
    </row>
    <row r="17" spans="1:16">
      <c r="A17" s="4" t="s">
        <v>20</v>
      </c>
      <c r="B17" s="6" t="s">
        <v>62</v>
      </c>
      <c r="C17" s="3">
        <v>154</v>
      </c>
      <c r="D17" s="3">
        <v>4.29</v>
      </c>
      <c r="E17" s="3">
        <v>12.8</v>
      </c>
      <c r="F17" s="3">
        <v>4.26</v>
      </c>
      <c r="G17" s="3">
        <f t="shared" si="0"/>
        <v>656.04</v>
      </c>
      <c r="H17" s="3">
        <v>7</v>
      </c>
      <c r="I17" s="3">
        <f t="shared" si="1"/>
        <v>19.8</v>
      </c>
      <c r="J17" s="3">
        <v>19</v>
      </c>
      <c r="K17" s="9">
        <v>52.8</v>
      </c>
      <c r="L17" s="9">
        <v>3</v>
      </c>
      <c r="M17" s="9">
        <v>0.3</v>
      </c>
      <c r="N17" s="9">
        <v>0.1</v>
      </c>
      <c r="O17" s="10">
        <v>56.199999999999996</v>
      </c>
    </row>
    <row r="18" spans="1:16">
      <c r="A18" s="4" t="s">
        <v>14</v>
      </c>
      <c r="B18" s="6" t="s">
        <v>65</v>
      </c>
      <c r="C18" s="3">
        <v>157</v>
      </c>
      <c r="D18" s="3">
        <v>4.26</v>
      </c>
      <c r="E18" s="3">
        <v>14.4</v>
      </c>
      <c r="F18" s="3">
        <v>4.2300000000000004</v>
      </c>
      <c r="G18" s="3">
        <f t="shared" si="0"/>
        <v>664.11</v>
      </c>
      <c r="H18" s="3">
        <v>6.6</v>
      </c>
      <c r="I18" s="3">
        <f t="shared" si="1"/>
        <v>21</v>
      </c>
      <c r="J18" s="3">
        <v>23</v>
      </c>
      <c r="K18" s="9">
        <v>51.2</v>
      </c>
      <c r="L18" s="9">
        <v>4</v>
      </c>
      <c r="M18" s="9">
        <v>0.1</v>
      </c>
      <c r="N18" s="9">
        <v>0</v>
      </c>
      <c r="O18" s="10">
        <f>SUM(K18:N18)</f>
        <v>55.300000000000004</v>
      </c>
    </row>
    <row r="19" spans="1:16">
      <c r="A19" s="4" t="s">
        <v>9</v>
      </c>
      <c r="B19" s="6" t="s">
        <v>66</v>
      </c>
      <c r="C19" s="3">
        <v>151</v>
      </c>
      <c r="D19" s="3">
        <v>4.26</v>
      </c>
      <c r="E19" s="3">
        <v>14.4</v>
      </c>
      <c r="F19" s="3">
        <v>4.16</v>
      </c>
      <c r="G19" s="3">
        <f t="shared" si="0"/>
        <v>628.16</v>
      </c>
      <c r="H19" s="3">
        <v>9</v>
      </c>
      <c r="I19" s="3">
        <f t="shared" si="1"/>
        <v>23.4</v>
      </c>
      <c r="J19" s="3">
        <v>24</v>
      </c>
      <c r="K19" s="9">
        <v>50.8</v>
      </c>
      <c r="L19" s="9">
        <v>3</v>
      </c>
      <c r="M19" s="9">
        <v>0.1</v>
      </c>
      <c r="N19" s="9">
        <v>0.2</v>
      </c>
      <c r="O19" s="10">
        <f>SUM(K19:N19)</f>
        <v>54.1</v>
      </c>
    </row>
    <row r="20" spans="1:16">
      <c r="A20" s="4" t="s">
        <v>3</v>
      </c>
      <c r="B20" s="6" t="s">
        <v>67</v>
      </c>
      <c r="C20" s="3">
        <v>150</v>
      </c>
      <c r="D20" s="3">
        <v>4.1900000000000004</v>
      </c>
      <c r="E20" s="3">
        <v>18.399999999999999</v>
      </c>
      <c r="F20" s="3">
        <v>4.16</v>
      </c>
      <c r="G20" s="3">
        <f t="shared" si="0"/>
        <v>624</v>
      </c>
      <c r="H20" s="3">
        <v>9.6</v>
      </c>
      <c r="I20" s="3">
        <f t="shared" si="1"/>
        <v>28</v>
      </c>
      <c r="J20" s="3">
        <v>27</v>
      </c>
      <c r="K20" s="9">
        <v>49.6</v>
      </c>
      <c r="L20" s="9">
        <v>3</v>
      </c>
      <c r="M20" s="9">
        <v>0.3</v>
      </c>
      <c r="N20" s="9">
        <v>0.2</v>
      </c>
      <c r="O20" s="10">
        <f>SUM(K20:N20)</f>
        <v>53.1</v>
      </c>
    </row>
    <row r="21" spans="1:16">
      <c r="A21" s="4" t="s">
        <v>32</v>
      </c>
      <c r="B21" s="6" t="s">
        <v>70</v>
      </c>
      <c r="C21" s="3">
        <v>167</v>
      </c>
      <c r="D21" s="3">
        <v>4.12</v>
      </c>
      <c r="E21" s="3">
        <v>24.8</v>
      </c>
      <c r="F21" s="3">
        <v>4.04</v>
      </c>
      <c r="G21" s="3">
        <f t="shared" si="0"/>
        <v>674.68</v>
      </c>
      <c r="H21" s="3">
        <v>5</v>
      </c>
      <c r="I21" s="3">
        <f t="shared" si="1"/>
        <v>29.8</v>
      </c>
      <c r="J21" s="3">
        <v>31</v>
      </c>
      <c r="K21" s="9">
        <v>48</v>
      </c>
      <c r="L21" s="9">
        <v>3</v>
      </c>
      <c r="M21" s="9">
        <v>0.6</v>
      </c>
      <c r="N21" s="9">
        <v>0.9</v>
      </c>
      <c r="O21" s="10">
        <v>52.5</v>
      </c>
    </row>
    <row r="22" spans="1:16">
      <c r="A22" s="4" t="s">
        <v>2</v>
      </c>
      <c r="B22" s="6" t="s">
        <v>69</v>
      </c>
      <c r="C22" s="3">
        <v>174.5</v>
      </c>
      <c r="D22" s="3">
        <v>4.08</v>
      </c>
      <c r="E22" s="3">
        <v>29.6</v>
      </c>
      <c r="F22" s="3">
        <v>4.0199999999999996</v>
      </c>
      <c r="G22" s="3">
        <f t="shared" si="0"/>
        <v>701.4899999999999</v>
      </c>
      <c r="H22" s="3">
        <v>2.2000000000000002</v>
      </c>
      <c r="I22" s="3">
        <f t="shared" si="1"/>
        <v>31.8</v>
      </c>
      <c r="J22" s="3">
        <v>30</v>
      </c>
      <c r="K22" s="9">
        <v>48.4</v>
      </c>
      <c r="L22" s="9">
        <v>3</v>
      </c>
      <c r="M22" s="9">
        <v>0.7</v>
      </c>
      <c r="N22" s="9">
        <v>0.3</v>
      </c>
      <c r="O22" s="10">
        <v>52.4</v>
      </c>
    </row>
    <row r="23" spans="1:16">
      <c r="A23" s="4" t="s">
        <v>31</v>
      </c>
      <c r="B23" s="6" t="s">
        <v>68</v>
      </c>
      <c r="C23" s="3">
        <v>152.5</v>
      </c>
      <c r="D23" s="3">
        <v>4.1500000000000004</v>
      </c>
      <c r="E23" s="3">
        <v>23.2</v>
      </c>
      <c r="F23" s="3">
        <v>4.13</v>
      </c>
      <c r="G23" s="3">
        <f t="shared" si="0"/>
        <v>629.82499999999993</v>
      </c>
      <c r="H23" s="3">
        <v>8.4</v>
      </c>
      <c r="I23" s="3">
        <f t="shared" si="1"/>
        <v>31.6</v>
      </c>
      <c r="J23" s="3">
        <v>29</v>
      </c>
      <c r="K23" s="9">
        <v>48.8</v>
      </c>
      <c r="L23" s="9">
        <v>3</v>
      </c>
      <c r="M23" s="9">
        <v>0.1</v>
      </c>
      <c r="N23" s="9">
        <v>0.2</v>
      </c>
      <c r="O23" s="10">
        <v>52.1</v>
      </c>
    </row>
    <row r="24" spans="1:16">
      <c r="A24" s="4" t="s">
        <v>15</v>
      </c>
      <c r="B24" s="6" t="s">
        <v>71</v>
      </c>
      <c r="C24" s="3">
        <v>174.5</v>
      </c>
      <c r="D24" s="3">
        <v>4.08</v>
      </c>
      <c r="E24" s="3">
        <v>29.6</v>
      </c>
      <c r="F24" s="3">
        <v>4.09</v>
      </c>
      <c r="G24" s="3">
        <f t="shared" si="0"/>
        <v>713.70499999999993</v>
      </c>
      <c r="H24" s="3">
        <v>2</v>
      </c>
      <c r="I24" s="3">
        <f t="shared" si="1"/>
        <v>31.6</v>
      </c>
      <c r="J24" s="3">
        <v>32</v>
      </c>
      <c r="K24" s="9">
        <v>47.6</v>
      </c>
      <c r="L24" s="9">
        <v>3</v>
      </c>
      <c r="M24" s="9">
        <v>0.3</v>
      </c>
      <c r="N24" s="9">
        <v>0.2</v>
      </c>
      <c r="O24" s="10">
        <v>51.1</v>
      </c>
    </row>
    <row r="25" spans="1:16">
      <c r="A25" s="4" t="s">
        <v>23</v>
      </c>
      <c r="B25" s="6" t="s">
        <v>72</v>
      </c>
      <c r="C25" s="3">
        <v>165</v>
      </c>
      <c r="D25" s="3">
        <v>4.12</v>
      </c>
      <c r="E25" s="3">
        <v>24.8</v>
      </c>
      <c r="F25" s="3">
        <v>4.0199999999999996</v>
      </c>
      <c r="G25" s="3">
        <f t="shared" si="0"/>
        <v>663.3</v>
      </c>
      <c r="H25" s="3">
        <v>6.8</v>
      </c>
      <c r="I25" s="3">
        <f t="shared" si="1"/>
        <v>31.6</v>
      </c>
      <c r="J25" s="3">
        <v>32</v>
      </c>
      <c r="K25" s="9">
        <v>47.2</v>
      </c>
      <c r="L25" s="9">
        <v>3</v>
      </c>
      <c r="M25" s="9">
        <v>0.6</v>
      </c>
      <c r="N25" s="9">
        <v>0.1</v>
      </c>
      <c r="O25" s="9">
        <v>50.9</v>
      </c>
      <c r="P25" s="5"/>
    </row>
    <row r="26" spans="1:16">
      <c r="A26" s="4" t="s">
        <v>17</v>
      </c>
      <c r="B26" s="6" t="s">
        <v>73</v>
      </c>
      <c r="C26" s="3">
        <v>163</v>
      </c>
      <c r="D26" s="3">
        <v>4.08</v>
      </c>
      <c r="E26" s="3">
        <v>29.6</v>
      </c>
      <c r="F26" s="3">
        <v>4.13</v>
      </c>
      <c r="G26" s="3">
        <f t="shared" si="0"/>
        <v>673.18999999999994</v>
      </c>
      <c r="H26" s="3">
        <v>5.2</v>
      </c>
      <c r="I26" s="3">
        <f t="shared" si="1"/>
        <v>34.800000000000004</v>
      </c>
      <c r="J26" s="3">
        <v>37</v>
      </c>
      <c r="K26" s="9">
        <v>45.600000000000101</v>
      </c>
      <c r="L26" s="9">
        <v>3</v>
      </c>
      <c r="M26" s="9">
        <v>0.9</v>
      </c>
      <c r="N26" s="9">
        <v>0.5</v>
      </c>
      <c r="O26" s="10">
        <v>50.000000000000099</v>
      </c>
    </row>
    <row r="27" spans="1:16">
      <c r="A27" s="4" t="s">
        <v>22</v>
      </c>
      <c r="B27" s="6" t="s">
        <v>74</v>
      </c>
      <c r="C27" s="3">
        <v>156</v>
      </c>
      <c r="D27" s="3">
        <v>4.09</v>
      </c>
      <c r="E27" s="3">
        <v>28.8</v>
      </c>
      <c r="F27" s="3">
        <v>4.0199999999999996</v>
      </c>
      <c r="G27" s="3">
        <f t="shared" si="0"/>
        <v>627.11999999999989</v>
      </c>
      <c r="H27" s="3">
        <v>9.4</v>
      </c>
      <c r="I27" s="3">
        <f t="shared" si="1"/>
        <v>38.200000000000003</v>
      </c>
      <c r="J27" s="3">
        <v>39</v>
      </c>
      <c r="K27" s="9">
        <v>44.800000000000097</v>
      </c>
      <c r="L27" s="9">
        <v>3</v>
      </c>
      <c r="M27" s="9">
        <v>0.1</v>
      </c>
      <c r="N27" s="9">
        <v>0.2</v>
      </c>
      <c r="O27" s="10">
        <v>48.100000000000101</v>
      </c>
    </row>
    <row r="28" spans="1:16">
      <c r="A28" s="4" t="s">
        <v>35</v>
      </c>
      <c r="B28" s="6" t="s">
        <v>75</v>
      </c>
      <c r="C28" s="3">
        <v>170</v>
      </c>
      <c r="D28" s="3">
        <v>4.0599999999999996</v>
      </c>
      <c r="E28" s="3">
        <v>34.4</v>
      </c>
      <c r="F28" s="3">
        <v>3.97</v>
      </c>
      <c r="G28" s="3">
        <f t="shared" si="0"/>
        <v>674.9</v>
      </c>
      <c r="H28" s="3">
        <v>4.5999999999999996</v>
      </c>
      <c r="I28" s="3">
        <f t="shared" si="1"/>
        <v>39</v>
      </c>
      <c r="J28" s="3">
        <v>40</v>
      </c>
      <c r="K28" s="9">
        <v>44.400000000000098</v>
      </c>
      <c r="L28" s="9">
        <v>3</v>
      </c>
      <c r="M28" s="9">
        <v>0.1</v>
      </c>
      <c r="N28" s="9">
        <v>0.1</v>
      </c>
      <c r="O28" s="10">
        <v>47.600000000000101</v>
      </c>
    </row>
    <row r="29" spans="1:16">
      <c r="A29" s="4" t="s">
        <v>7</v>
      </c>
      <c r="B29" s="6" t="s">
        <v>77</v>
      </c>
      <c r="C29" s="3">
        <v>151</v>
      </c>
      <c r="D29" s="3">
        <v>4.07</v>
      </c>
      <c r="E29" s="3">
        <v>32</v>
      </c>
      <c r="F29" s="3">
        <v>3.95</v>
      </c>
      <c r="G29" s="3">
        <f t="shared" si="0"/>
        <v>596.45000000000005</v>
      </c>
      <c r="H29" s="3">
        <v>12.4</v>
      </c>
      <c r="I29" s="3">
        <f t="shared" si="1"/>
        <v>44.4</v>
      </c>
      <c r="J29" s="3">
        <v>45</v>
      </c>
      <c r="K29" s="9">
        <v>42.400000000000098</v>
      </c>
      <c r="L29" s="9">
        <v>3</v>
      </c>
      <c r="M29" s="9">
        <v>0.6</v>
      </c>
      <c r="N29" s="9">
        <v>1.2</v>
      </c>
      <c r="O29" s="9">
        <v>47.2</v>
      </c>
    </row>
    <row r="30" spans="1:16">
      <c r="A30" s="4" t="s">
        <v>29</v>
      </c>
      <c r="B30" s="6" t="s">
        <v>76</v>
      </c>
      <c r="C30" s="3">
        <v>162.5</v>
      </c>
      <c r="D30" s="3">
        <v>4.05</v>
      </c>
      <c r="E30" s="3">
        <v>36</v>
      </c>
      <c r="F30" s="3">
        <v>4.01</v>
      </c>
      <c r="G30" s="3">
        <f t="shared" si="0"/>
        <v>651.625</v>
      </c>
      <c r="H30" s="3">
        <v>7.2</v>
      </c>
      <c r="I30" s="3">
        <f t="shared" si="1"/>
        <v>43.2</v>
      </c>
      <c r="J30" s="3">
        <v>43</v>
      </c>
      <c r="K30" s="9">
        <v>43.200000000000102</v>
      </c>
      <c r="L30" s="9">
        <v>3</v>
      </c>
      <c r="M30" s="9">
        <v>0.6</v>
      </c>
      <c r="N30" s="9">
        <v>0.3</v>
      </c>
      <c r="O30" s="10">
        <f>SUM(K30:N30)</f>
        <v>47.100000000000101</v>
      </c>
    </row>
    <row r="31" spans="1:16">
      <c r="A31" s="4" t="s">
        <v>30</v>
      </c>
      <c r="B31" s="6" t="s">
        <v>78</v>
      </c>
      <c r="C31" s="3">
        <v>158.5</v>
      </c>
      <c r="D31" s="3">
        <v>4.03</v>
      </c>
      <c r="E31" s="3">
        <v>36.799999999999997</v>
      </c>
      <c r="F31" s="3">
        <v>3.97</v>
      </c>
      <c r="G31" s="3">
        <f t="shared" si="0"/>
        <v>629.245</v>
      </c>
      <c r="H31" s="3">
        <v>8.6</v>
      </c>
      <c r="I31" s="3">
        <f t="shared" si="1"/>
        <v>45.4</v>
      </c>
      <c r="J31" s="3">
        <v>46</v>
      </c>
      <c r="K31" s="9">
        <v>42.000000000000099</v>
      </c>
      <c r="L31" s="9">
        <v>3</v>
      </c>
      <c r="M31" s="9">
        <v>0.9</v>
      </c>
      <c r="N31" s="9">
        <v>0</v>
      </c>
      <c r="O31" s="10">
        <v>45.900000000000098</v>
      </c>
    </row>
    <row r="32" spans="1:16">
      <c r="A32" s="4" t="s">
        <v>28</v>
      </c>
      <c r="B32" s="6" t="s">
        <v>79</v>
      </c>
      <c r="C32" s="3">
        <v>161.5</v>
      </c>
      <c r="D32" s="3">
        <v>4.0199999999999996</v>
      </c>
      <c r="E32" s="3">
        <v>37.6</v>
      </c>
      <c r="F32" s="3">
        <v>3.85</v>
      </c>
      <c r="G32" s="3">
        <f t="shared" si="0"/>
        <v>621.77499999999998</v>
      </c>
      <c r="H32" s="3">
        <v>9.8000000000000007</v>
      </c>
      <c r="I32" s="3">
        <f t="shared" si="1"/>
        <v>47.400000000000006</v>
      </c>
      <c r="J32" s="3">
        <v>48</v>
      </c>
      <c r="K32" s="9">
        <v>40.800000000000097</v>
      </c>
      <c r="L32" s="9">
        <v>3</v>
      </c>
      <c r="M32" s="9">
        <v>0.3</v>
      </c>
      <c r="N32" s="9">
        <v>0.2</v>
      </c>
      <c r="O32" s="10">
        <v>44.300000000000097</v>
      </c>
    </row>
    <row r="33" spans="1:15">
      <c r="A33" s="4" t="s">
        <v>11</v>
      </c>
      <c r="B33" s="6" t="s">
        <v>80</v>
      </c>
      <c r="C33" s="3">
        <v>162</v>
      </c>
      <c r="D33" s="3">
        <v>3.93</v>
      </c>
      <c r="E33" s="3">
        <v>48</v>
      </c>
      <c r="F33" s="3">
        <v>3.89</v>
      </c>
      <c r="G33" s="3">
        <f t="shared" si="0"/>
        <v>630.18000000000006</v>
      </c>
      <c r="H33" s="3">
        <v>8.1999999999999993</v>
      </c>
      <c r="I33" s="3">
        <f t="shared" si="1"/>
        <v>56.2</v>
      </c>
      <c r="J33" s="3">
        <v>56</v>
      </c>
      <c r="K33" s="9">
        <v>38.000000000000099</v>
      </c>
      <c r="L33" s="9">
        <v>3</v>
      </c>
      <c r="M33" s="9">
        <v>1.2</v>
      </c>
      <c r="N33" s="9">
        <v>0.3</v>
      </c>
      <c r="O33" s="10">
        <v>42.500000000000099</v>
      </c>
    </row>
    <row r="34" spans="1:15">
      <c r="A34" s="4" t="s">
        <v>33</v>
      </c>
      <c r="B34" s="6" t="s">
        <v>81</v>
      </c>
      <c r="C34" s="3">
        <v>175</v>
      </c>
      <c r="D34" s="3">
        <v>3.92</v>
      </c>
      <c r="E34" s="3">
        <v>49.6</v>
      </c>
      <c r="F34" s="3">
        <v>3.81</v>
      </c>
      <c r="G34" s="3">
        <f t="shared" si="0"/>
        <v>666.75</v>
      </c>
      <c r="H34" s="3">
        <v>6</v>
      </c>
      <c r="I34" s="3">
        <f t="shared" si="1"/>
        <v>55.6</v>
      </c>
      <c r="J34" s="3">
        <v>57</v>
      </c>
      <c r="K34" s="9">
        <v>37.600000000000101</v>
      </c>
      <c r="L34" s="9">
        <v>3</v>
      </c>
      <c r="M34" s="9">
        <v>0.2</v>
      </c>
      <c r="N34" s="9">
        <v>0.4</v>
      </c>
      <c r="O34" s="10">
        <f>SUM(K34:N34)</f>
        <v>41.200000000000102</v>
      </c>
    </row>
    <row r="35" spans="1:15">
      <c r="A35" s="4" t="s">
        <v>21</v>
      </c>
      <c r="B35" s="6" t="s">
        <v>82</v>
      </c>
      <c r="C35" s="3">
        <v>163</v>
      </c>
      <c r="D35" s="3">
        <v>3.92</v>
      </c>
      <c r="E35" s="3">
        <v>49.6</v>
      </c>
      <c r="F35" s="3">
        <v>3.85</v>
      </c>
      <c r="G35" s="3">
        <f t="shared" si="0"/>
        <v>627.55000000000007</v>
      </c>
      <c r="H35" s="3">
        <v>9.1999999999999993</v>
      </c>
      <c r="I35" s="3">
        <f t="shared" si="1"/>
        <v>58.8</v>
      </c>
      <c r="J35" s="3">
        <v>60</v>
      </c>
      <c r="K35" s="9">
        <v>36.400000000000098</v>
      </c>
      <c r="L35" s="10">
        <v>3</v>
      </c>
      <c r="M35" s="10">
        <v>0.1</v>
      </c>
      <c r="N35" s="10">
        <v>0.1</v>
      </c>
      <c r="O35" s="10">
        <v>39.6</v>
      </c>
    </row>
    <row r="36" spans="1:15">
      <c r="A36" s="4" t="s">
        <v>8</v>
      </c>
      <c r="B36" s="6" t="s">
        <v>83</v>
      </c>
      <c r="C36" s="3">
        <v>153.5</v>
      </c>
      <c r="D36" s="3">
        <v>3.86</v>
      </c>
      <c r="E36" s="3">
        <v>56</v>
      </c>
      <c r="F36" s="3">
        <v>3.86</v>
      </c>
      <c r="G36" s="3">
        <f t="shared" si="0"/>
        <v>592.51</v>
      </c>
      <c r="H36" s="3">
        <v>12.6</v>
      </c>
      <c r="I36" s="3">
        <f t="shared" si="1"/>
        <v>68.599999999999994</v>
      </c>
      <c r="J36" s="3">
        <v>69</v>
      </c>
      <c r="K36" s="9">
        <v>32.800000000000097</v>
      </c>
      <c r="L36" s="9">
        <v>3</v>
      </c>
      <c r="M36" s="9">
        <v>0.1</v>
      </c>
      <c r="N36" s="9">
        <v>0</v>
      </c>
      <c r="O36" s="10">
        <v>35.900000000000098</v>
      </c>
    </row>
    <row r="37" spans="1:15">
      <c r="A37" s="4" t="s">
        <v>25</v>
      </c>
      <c r="B37" s="6" t="s">
        <v>84</v>
      </c>
      <c r="C37" s="3">
        <v>151.5</v>
      </c>
      <c r="D37" s="3">
        <v>3.83</v>
      </c>
      <c r="E37" s="3">
        <v>59.2</v>
      </c>
      <c r="F37" s="3">
        <v>3.86</v>
      </c>
      <c r="G37" s="3">
        <f t="shared" si="0"/>
        <v>584.79</v>
      </c>
      <c r="H37" s="3">
        <v>13.6</v>
      </c>
      <c r="I37" s="3">
        <f t="shared" si="1"/>
        <v>72.8</v>
      </c>
      <c r="J37" s="3">
        <v>73</v>
      </c>
      <c r="K37" s="9">
        <v>31.200000000000099</v>
      </c>
      <c r="L37" s="9">
        <v>3</v>
      </c>
      <c r="M37" s="9">
        <v>0.1</v>
      </c>
      <c r="N37" s="9">
        <v>0.2</v>
      </c>
      <c r="O37" s="10">
        <f>SUM(K37:N37)</f>
        <v>34.500000000000107</v>
      </c>
    </row>
    <row r="38" spans="1:15" s="17" customFormat="1">
      <c r="A38" s="12">
        <v>3130101494</v>
      </c>
      <c r="B38" s="13" t="s">
        <v>85</v>
      </c>
      <c r="C38" s="14">
        <v>149</v>
      </c>
      <c r="D38" s="14">
        <v>4.17</v>
      </c>
      <c r="E38" s="14">
        <v>20.8</v>
      </c>
      <c r="F38" s="14">
        <v>4.08</v>
      </c>
      <c r="G38" s="14">
        <f t="shared" si="0"/>
        <v>607.91999999999996</v>
      </c>
      <c r="H38" s="14">
        <v>11.4</v>
      </c>
      <c r="I38" s="14">
        <f t="shared" si="1"/>
        <v>32.200000000000003</v>
      </c>
      <c r="J38" s="14">
        <v>35</v>
      </c>
      <c r="K38" s="15">
        <v>44.7</v>
      </c>
      <c r="L38" s="15">
        <v>3</v>
      </c>
      <c r="M38" s="15">
        <v>0</v>
      </c>
      <c r="N38" s="15">
        <v>0</v>
      </c>
      <c r="O38" s="16">
        <v>47.7</v>
      </c>
    </row>
    <row r="39" spans="1: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</sheetData>
  <sortState ref="A3:Q37">
    <sortCondition descending="1" ref="O3:O37"/>
  </sortState>
  <mergeCells count="2">
    <mergeCell ref="A39:O40"/>
    <mergeCell ref="A1:O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wu</cp:lastModifiedBy>
  <dcterms:created xsi:type="dcterms:W3CDTF">2016-08-05T02:26:45Z</dcterms:created>
  <dcterms:modified xsi:type="dcterms:W3CDTF">2016-09-14T13:04:31Z</dcterms:modified>
</cp:coreProperties>
</file>