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新工作\20190903培养管理\本科生文件\成绩管理\成绩排名\成绩排名（自留）\2021级\2021级本科生排名-2023.9\"/>
    </mc:Choice>
  </mc:AlternateContent>
  <xr:revisionPtr revIDLastSave="0" documentId="13_ncr:1_{14457C7D-7C35-4EEE-864A-44172470C45E}" xr6:coauthVersionLast="36" xr6:coauthVersionMax="36" xr10:uidLastSave="{00000000-0000-0000-0000-000000000000}"/>
  <bookViews>
    <workbookView xWindow="0" yWindow="0" windowWidth="23235" windowHeight="9930" xr2:uid="{D166CDBA-1F25-4EA7-8B83-D555063828E3}"/>
  </bookViews>
  <sheets>
    <sheet name="Sheet1" sheetId="1" r:id="rId1"/>
  </sheets>
  <definedNames>
    <definedName name="_xlnm._FilterDatabase" localSheetId="0" hidden="1">Sheet1!$A$1:$AP$153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" i="1" l="1"/>
  <c r="I4" i="1"/>
  <c r="I8" i="1"/>
  <c r="I5" i="1"/>
  <c r="I6" i="1"/>
  <c r="I7" i="1"/>
  <c r="I10" i="1"/>
  <c r="I13" i="1"/>
  <c r="I9" i="1"/>
  <c r="I15" i="1"/>
  <c r="I14" i="1"/>
  <c r="I19" i="1"/>
  <c r="I18" i="1"/>
  <c r="I22" i="1"/>
  <c r="I16" i="1"/>
  <c r="I27" i="1"/>
  <c r="I20" i="1"/>
  <c r="I21" i="1"/>
  <c r="I24" i="1"/>
  <c r="I17" i="1"/>
  <c r="I25" i="1"/>
  <c r="I23" i="1"/>
  <c r="I37" i="1"/>
  <c r="I33" i="1"/>
  <c r="I11" i="1"/>
  <c r="I26" i="1"/>
  <c r="I28" i="1"/>
  <c r="I38" i="1"/>
  <c r="I31" i="1"/>
  <c r="I34" i="1"/>
  <c r="I29" i="1"/>
  <c r="I41" i="1"/>
  <c r="I36" i="1"/>
  <c r="I43" i="1"/>
  <c r="I40" i="1"/>
  <c r="I32" i="1"/>
  <c r="I45" i="1"/>
  <c r="I50" i="1"/>
  <c r="I39" i="1"/>
  <c r="I46" i="1"/>
  <c r="I30" i="1"/>
  <c r="I35" i="1"/>
  <c r="I47" i="1"/>
  <c r="I53" i="1"/>
  <c r="I42" i="1"/>
  <c r="I12" i="1"/>
  <c r="I54" i="1"/>
  <c r="I58" i="1"/>
  <c r="I49" i="1"/>
  <c r="I55" i="1"/>
  <c r="I52" i="1"/>
  <c r="I64" i="1"/>
  <c r="I56" i="1"/>
  <c r="I57" i="1"/>
  <c r="I62" i="1"/>
  <c r="I68" i="1"/>
  <c r="I60" i="1"/>
  <c r="I69" i="1"/>
  <c r="I44" i="1"/>
  <c r="I51" i="1"/>
  <c r="I66" i="1"/>
  <c r="I63" i="1"/>
  <c r="I72" i="1"/>
  <c r="I48" i="1"/>
  <c r="I74" i="1"/>
  <c r="I77" i="1"/>
  <c r="I67" i="1"/>
  <c r="I83" i="1"/>
  <c r="I76" i="1"/>
  <c r="I73" i="1"/>
  <c r="I78" i="1"/>
  <c r="I84" i="1"/>
  <c r="I97" i="1"/>
  <c r="I101" i="1"/>
  <c r="I79" i="1"/>
  <c r="I71" i="1"/>
  <c r="I93" i="1"/>
  <c r="I82" i="1"/>
  <c r="I102" i="1"/>
  <c r="I96" i="1"/>
  <c r="I80" i="1"/>
  <c r="I75" i="1"/>
  <c r="I88" i="1"/>
  <c r="I85" i="1"/>
  <c r="I59" i="1"/>
  <c r="I95" i="1"/>
  <c r="I87" i="1"/>
  <c r="I90" i="1"/>
  <c r="I91" i="1"/>
  <c r="I94" i="1"/>
  <c r="I98" i="1"/>
  <c r="I81" i="1"/>
  <c r="I112" i="1"/>
  <c r="I106" i="1"/>
  <c r="I103" i="1"/>
  <c r="I104" i="1"/>
  <c r="I100" i="1"/>
  <c r="I65" i="1"/>
  <c r="I86" i="1"/>
  <c r="I108" i="1"/>
  <c r="I109" i="1"/>
  <c r="I61" i="1"/>
  <c r="I118" i="1"/>
  <c r="I114" i="1"/>
  <c r="I121" i="1"/>
  <c r="I110" i="1"/>
  <c r="I92" i="1"/>
  <c r="I120" i="1"/>
  <c r="I115" i="1"/>
  <c r="I113" i="1"/>
  <c r="I119" i="1"/>
  <c r="I107" i="1"/>
  <c r="I111" i="1"/>
  <c r="I116" i="1"/>
  <c r="I122" i="1"/>
  <c r="I70" i="1"/>
  <c r="I127" i="1"/>
  <c r="I124" i="1"/>
  <c r="I125" i="1"/>
  <c r="I126" i="1"/>
  <c r="I129" i="1"/>
  <c r="I130" i="1"/>
  <c r="I123" i="1"/>
  <c r="I128" i="1"/>
  <c r="I117" i="1"/>
  <c r="I105" i="1"/>
  <c r="I131" i="1"/>
  <c r="I132" i="1"/>
  <c r="I137" i="1"/>
  <c r="I134" i="1"/>
  <c r="I135" i="1"/>
  <c r="I141" i="1"/>
  <c r="I133" i="1"/>
  <c r="I140" i="1"/>
  <c r="I136" i="1"/>
  <c r="I139" i="1"/>
  <c r="I138" i="1"/>
  <c r="I144" i="1"/>
  <c r="I145" i="1"/>
  <c r="I143" i="1"/>
  <c r="I146" i="1"/>
  <c r="I148" i="1"/>
  <c r="I149" i="1"/>
  <c r="I142" i="1"/>
  <c r="I147" i="1"/>
  <c r="I150" i="1"/>
  <c r="I89" i="1"/>
  <c r="I152" i="1"/>
  <c r="I99" i="1"/>
  <c r="I151" i="1"/>
  <c r="I153" i="1"/>
  <c r="I2" i="1"/>
  <c r="G10" i="1"/>
  <c r="G34" i="1"/>
  <c r="G38" i="1"/>
  <c r="G55" i="1"/>
  <c r="G91" i="1"/>
  <c r="G102" i="1"/>
  <c r="E86" i="1"/>
  <c r="G86" i="1" s="1"/>
  <c r="E138" i="1"/>
  <c r="G138" i="1" s="1"/>
  <c r="E29" i="1"/>
  <c r="G29" i="1" s="1"/>
  <c r="E45" i="1"/>
  <c r="G45" i="1" s="1"/>
  <c r="E96" i="1"/>
  <c r="G96" i="1" s="1"/>
  <c r="E122" i="1"/>
  <c r="G122" i="1" s="1"/>
  <c r="E99" i="1"/>
  <c r="G99" i="1" s="1"/>
  <c r="E54" i="1"/>
  <c r="G54" i="1" s="1"/>
  <c r="E8" i="1"/>
  <c r="G8" i="1" s="1"/>
  <c r="E2" i="1"/>
  <c r="G2" i="1" s="1"/>
  <c r="E5" i="1"/>
  <c r="G5" i="1" s="1"/>
  <c r="E147" i="1"/>
  <c r="G147" i="1" s="1"/>
  <c r="E65" i="1"/>
  <c r="G65" i="1" s="1"/>
  <c r="E108" i="1"/>
  <c r="G108" i="1" s="1"/>
  <c r="E76" i="1"/>
  <c r="G76" i="1" s="1"/>
  <c r="E124" i="1"/>
  <c r="G124" i="1" s="1"/>
  <c r="E114" i="1"/>
  <c r="G114" i="1" s="1"/>
  <c r="E81" i="1"/>
  <c r="G81" i="1" s="1"/>
  <c r="E79" i="1"/>
  <c r="G79" i="1" s="1"/>
  <c r="E37" i="1"/>
  <c r="G37" i="1" s="1"/>
  <c r="E25" i="1"/>
  <c r="G25" i="1" s="1"/>
  <c r="E58" i="1"/>
  <c r="G58" i="1" s="1"/>
  <c r="E91" i="1"/>
  <c r="E102" i="1"/>
  <c r="E103" i="1"/>
  <c r="G103" i="1" s="1"/>
  <c r="E110" i="1"/>
  <c r="G110" i="1" s="1"/>
  <c r="E144" i="1"/>
  <c r="G144" i="1" s="1"/>
  <c r="E90" i="1"/>
  <c r="G90" i="1" s="1"/>
  <c r="E39" i="1"/>
  <c r="G39" i="1" s="1"/>
  <c r="E46" i="1"/>
  <c r="G46" i="1" s="1"/>
  <c r="E62" i="1"/>
  <c r="G62" i="1" s="1"/>
  <c r="E106" i="1"/>
  <c r="G106" i="1" s="1"/>
  <c r="E70" i="1"/>
  <c r="G70" i="1" s="1"/>
  <c r="E151" i="1"/>
  <c r="G151" i="1" s="1"/>
  <c r="E42" i="1"/>
  <c r="G42" i="1" s="1"/>
  <c r="E153" i="1"/>
  <c r="G153" i="1" s="1"/>
  <c r="E143" i="1"/>
  <c r="G143" i="1" s="1"/>
  <c r="E145" i="1"/>
  <c r="G145" i="1" s="1"/>
  <c r="E60" i="1"/>
  <c r="G60" i="1" s="1"/>
  <c r="E13" i="1"/>
  <c r="G13" i="1" s="1"/>
  <c r="E82" i="1"/>
  <c r="G82" i="1" s="1"/>
  <c r="E24" i="1"/>
  <c r="G24" i="1" s="1"/>
  <c r="E48" i="1"/>
  <c r="G48" i="1" s="1"/>
  <c r="E113" i="1"/>
  <c r="G113" i="1" s="1"/>
  <c r="E137" i="1"/>
  <c r="G137" i="1" s="1"/>
  <c r="E19" i="1"/>
  <c r="G19" i="1" s="1"/>
  <c r="E140" i="1"/>
  <c r="G140" i="1" s="1"/>
  <c r="E150" i="1"/>
  <c r="G150" i="1" s="1"/>
  <c r="E120" i="1"/>
  <c r="G120" i="1" s="1"/>
  <c r="E77" i="1"/>
  <c r="G77" i="1" s="1"/>
  <c r="E67" i="1"/>
  <c r="G67" i="1" s="1"/>
  <c r="E109" i="1"/>
  <c r="G109" i="1" s="1"/>
  <c r="E35" i="1"/>
  <c r="G35" i="1" s="1"/>
  <c r="E3" i="1"/>
  <c r="G3" i="1" s="1"/>
  <c r="E9" i="1"/>
  <c r="G9" i="1" s="1"/>
  <c r="E6" i="1"/>
  <c r="G6" i="1" s="1"/>
  <c r="E40" i="1"/>
  <c r="G40" i="1" s="1"/>
  <c r="E64" i="1"/>
  <c r="G64" i="1" s="1"/>
  <c r="E51" i="1"/>
  <c r="G51" i="1" s="1"/>
  <c r="E78" i="1"/>
  <c r="G78" i="1" s="1"/>
  <c r="E33" i="1"/>
  <c r="G33" i="1" s="1"/>
  <c r="E11" i="1"/>
  <c r="G11" i="1" s="1"/>
  <c r="E72" i="1"/>
  <c r="G72" i="1" s="1"/>
  <c r="E55" i="1"/>
  <c r="E50" i="1"/>
  <c r="G50" i="1" s="1"/>
  <c r="E21" i="1"/>
  <c r="G21" i="1" s="1"/>
  <c r="E20" i="1"/>
  <c r="G20" i="1" s="1"/>
  <c r="E28" i="1"/>
  <c r="G28" i="1" s="1"/>
  <c r="E43" i="1"/>
  <c r="G43" i="1" s="1"/>
  <c r="E71" i="1"/>
  <c r="G71" i="1" s="1"/>
  <c r="E97" i="1"/>
  <c r="G97" i="1" s="1"/>
  <c r="E129" i="1"/>
  <c r="G129" i="1" s="1"/>
  <c r="E98" i="1"/>
  <c r="G98" i="1" s="1"/>
  <c r="E61" i="1"/>
  <c r="G61" i="1" s="1"/>
  <c r="E93" i="1"/>
  <c r="G93" i="1" s="1"/>
  <c r="E4" i="1"/>
  <c r="G4" i="1" s="1"/>
  <c r="E7" i="1"/>
  <c r="G7" i="1" s="1"/>
  <c r="E142" i="1"/>
  <c r="G142" i="1" s="1"/>
  <c r="E95" i="1"/>
  <c r="G95" i="1" s="1"/>
  <c r="E27" i="1"/>
  <c r="G27" i="1" s="1"/>
  <c r="E88" i="1"/>
  <c r="G88" i="1" s="1"/>
  <c r="E23" i="1"/>
  <c r="G23" i="1" s="1"/>
  <c r="E12" i="1"/>
  <c r="G12" i="1" s="1"/>
  <c r="E34" i="1"/>
  <c r="E49" i="1"/>
  <c r="G49" i="1" s="1"/>
  <c r="E18" i="1"/>
  <c r="G18" i="1" s="1"/>
  <c r="E104" i="1"/>
  <c r="G104" i="1" s="1"/>
  <c r="E38" i="1"/>
  <c r="E111" i="1"/>
  <c r="G111" i="1" s="1"/>
  <c r="E85" i="1"/>
  <c r="G85" i="1" s="1"/>
  <c r="E107" i="1"/>
  <c r="G107" i="1" s="1"/>
  <c r="E84" i="1"/>
  <c r="G84" i="1" s="1"/>
  <c r="E15" i="1"/>
  <c r="G15" i="1" s="1"/>
  <c r="E118" i="1"/>
  <c r="G118" i="1" s="1"/>
  <c r="E117" i="1"/>
  <c r="G117" i="1" s="1"/>
  <c r="E74" i="1"/>
  <c r="G74" i="1" s="1"/>
  <c r="E135" i="1"/>
  <c r="G135" i="1" s="1"/>
  <c r="E92" i="1"/>
  <c r="G92" i="1" s="1"/>
  <c r="E149" i="1"/>
  <c r="G149" i="1" s="1"/>
  <c r="E116" i="1"/>
  <c r="G116" i="1" s="1"/>
  <c r="E32" i="1"/>
  <c r="G32" i="1" s="1"/>
  <c r="E69" i="1"/>
  <c r="G69" i="1" s="1"/>
  <c r="E36" i="1"/>
  <c r="G36" i="1" s="1"/>
  <c r="E121" i="1"/>
  <c r="G121" i="1" s="1"/>
  <c r="E17" i="1"/>
  <c r="G17" i="1" s="1"/>
  <c r="E31" i="1"/>
  <c r="G31" i="1" s="1"/>
  <c r="E68" i="1"/>
  <c r="G68" i="1" s="1"/>
  <c r="E63" i="1"/>
  <c r="G63" i="1" s="1"/>
  <c r="E66" i="1"/>
  <c r="G66" i="1" s="1"/>
  <c r="E26" i="1"/>
  <c r="G26" i="1" s="1"/>
  <c r="E80" i="1"/>
  <c r="G80" i="1" s="1"/>
  <c r="E22" i="1"/>
  <c r="G22" i="1" s="1"/>
  <c r="E89" i="1"/>
  <c r="G89" i="1" s="1"/>
  <c r="E44" i="1"/>
  <c r="G44" i="1" s="1"/>
  <c r="E41" i="1"/>
  <c r="G41" i="1" s="1"/>
  <c r="E30" i="1"/>
  <c r="G30" i="1" s="1"/>
  <c r="E47" i="1"/>
  <c r="G47" i="1" s="1"/>
  <c r="E105" i="1"/>
  <c r="G105" i="1" s="1"/>
  <c r="E127" i="1"/>
  <c r="G127" i="1" s="1"/>
  <c r="E14" i="1"/>
  <c r="G14" i="1" s="1"/>
  <c r="E59" i="1"/>
  <c r="G59" i="1" s="1"/>
  <c r="E56" i="1"/>
  <c r="G56" i="1" s="1"/>
  <c r="E83" i="1"/>
  <c r="G83" i="1" s="1"/>
  <c r="E57" i="1"/>
  <c r="G57" i="1" s="1"/>
  <c r="E10" i="1"/>
  <c r="E119" i="1"/>
  <c r="G119" i="1" s="1"/>
  <c r="E133" i="1"/>
  <c r="G133" i="1" s="1"/>
  <c r="E131" i="1"/>
  <c r="G131" i="1" s="1"/>
  <c r="E73" i="1"/>
  <c r="G73" i="1" s="1"/>
  <c r="E128" i="1"/>
  <c r="G128" i="1" s="1"/>
  <c r="E139" i="1"/>
  <c r="G139" i="1" s="1"/>
  <c r="E87" i="1"/>
  <c r="G87" i="1" s="1"/>
  <c r="E134" i="1"/>
  <c r="G134" i="1" s="1"/>
  <c r="E126" i="1"/>
  <c r="G126" i="1" s="1"/>
  <c r="E53" i="1"/>
  <c r="G53" i="1" s="1"/>
  <c r="E112" i="1"/>
  <c r="G112" i="1" s="1"/>
  <c r="E123" i="1"/>
  <c r="G123" i="1" s="1"/>
  <c r="E132" i="1"/>
  <c r="G132" i="1" s="1"/>
  <c r="E52" i="1"/>
  <c r="G52" i="1" s="1"/>
  <c r="E148" i="1"/>
  <c r="G148" i="1" s="1"/>
  <c r="E115" i="1"/>
  <c r="G115" i="1" s="1"/>
  <c r="E152" i="1"/>
  <c r="G152" i="1" s="1"/>
  <c r="E146" i="1"/>
  <c r="G146" i="1" s="1"/>
  <c r="E141" i="1"/>
  <c r="G141" i="1" s="1"/>
  <c r="E136" i="1"/>
  <c r="G136" i="1" s="1"/>
  <c r="E125" i="1"/>
  <c r="G125" i="1" s="1"/>
  <c r="E16" i="1"/>
  <c r="G16" i="1" s="1"/>
  <c r="E130" i="1"/>
  <c r="G130" i="1" s="1"/>
  <c r="E94" i="1"/>
  <c r="G94" i="1" s="1"/>
  <c r="E100" i="1"/>
  <c r="G100" i="1" s="1"/>
  <c r="E75" i="1"/>
  <c r="G75" i="1" s="1"/>
  <c r="E101" i="1"/>
  <c r="G101" i="1" s="1"/>
</calcChain>
</file>

<file path=xl/sharedStrings.xml><?xml version="1.0" encoding="utf-8"?>
<sst xmlns="http://schemas.openxmlformats.org/spreadsheetml/2006/main" count="469" uniqueCount="19">
  <si>
    <t>学号</t>
  </si>
  <si>
    <t>学年获得总学分</t>
  </si>
  <si>
    <t>主修专业课程学年平均绩点</t>
  </si>
  <si>
    <t>所有课程学年平均绩点</t>
  </si>
  <si>
    <t>专业名称</t>
  </si>
  <si>
    <t>行政班</t>
  </si>
  <si>
    <t>学年</t>
  </si>
  <si>
    <t>法学</t>
  </si>
  <si>
    <t>法学2101</t>
  </si>
  <si>
    <t>2022-2023</t>
  </si>
  <si>
    <t>法学2104</t>
  </si>
  <si>
    <t>法学2102</t>
  </si>
  <si>
    <t>法学2103</t>
  </si>
  <si>
    <t>学年获得总学分折算值</t>
    <phoneticPr fontId="1" type="noConversion"/>
  </si>
  <si>
    <t>主修专业课程学年平均绩点排名*0.8</t>
    <phoneticPr fontId="1" type="noConversion"/>
  </si>
  <si>
    <t>（学年获得总学分折算值*所有课程学年平均绩点）排名*0.2</t>
    <phoneticPr fontId="1" type="noConversion"/>
  </si>
  <si>
    <t>学年获得总学分折算值*所有课程学年平均绩点</t>
    <phoneticPr fontId="1" type="noConversion"/>
  </si>
  <si>
    <t>0.8+0.2</t>
    <phoneticPr fontId="1" type="noConversion"/>
  </si>
  <si>
    <t>排名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</si>
</sst>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0" fontId="3" fillId="0" borderId="1" xfId="0" applyFont="1" applyBorder="1">
      <alignment vertical="center"/>
    </xf>
    <xf numFmtId="49" fontId="3" fillId="0" borderId="1" xfId="0" applyNumberFormat="1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>
      <alignment vertical="center"/>
    </xf>
    <xf numFmtId="0" fontId="3" fillId="0" borderId="1" xfId="0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0" xfId="0" applyNumberFormat="1" applyFont="1">
      <alignment vertical="center"/>
    </xf>
  </cellXfs>
  <cellStyles count="1">
    <cellStyle name="常规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FDAD4-34DF-43DD-B444-1CE342D5486A}">
  <dimension ref="A1:AP153"/>
  <sheetViews>
    <sheetView tabSelected="1" workbookViewId="0">
      <selection activeCell="G15" sqref="G15"/>
    </sheetView>
  </sheetViews>
  <sheetFormatPr defaultRowHeight="14.25" x14ac:dyDescent="0.2"/>
  <cols>
    <col min="1" max="1" width="11.625" style="1" customWidth="1"/>
    <col min="2" max="3" width="11.75" style="2" customWidth="1"/>
    <col min="4" max="4" width="7.625" style="1" customWidth="1"/>
    <col min="5" max="5" width="10.625" style="1" customWidth="1"/>
    <col min="6" max="6" width="8.375" style="2" customWidth="1"/>
    <col min="7" max="7" width="12.625" style="12" customWidth="1"/>
    <col min="8" max="8" width="16.875" style="2" customWidth="1"/>
    <col min="9" max="10" width="7.375" style="2" customWidth="1"/>
    <col min="11" max="11" width="7.375" style="1" customWidth="1"/>
    <col min="12" max="12" width="10.25" style="1" customWidth="1"/>
    <col min="13" max="13" width="11.875" style="1" customWidth="1"/>
  </cols>
  <sheetData>
    <row r="1" spans="1:13" s="7" customFormat="1" ht="46.5" customHeight="1" x14ac:dyDescent="0.2">
      <c r="A1" s="5" t="s">
        <v>0</v>
      </c>
      <c r="B1" s="6" t="s">
        <v>2</v>
      </c>
      <c r="C1" s="6" t="s">
        <v>14</v>
      </c>
      <c r="D1" s="5" t="s">
        <v>1</v>
      </c>
      <c r="E1" s="5" t="s">
        <v>13</v>
      </c>
      <c r="F1" s="6" t="s">
        <v>3</v>
      </c>
      <c r="G1" s="11" t="s">
        <v>16</v>
      </c>
      <c r="H1" s="11" t="s">
        <v>15</v>
      </c>
      <c r="I1" s="11" t="s">
        <v>17</v>
      </c>
      <c r="J1" s="11" t="s">
        <v>18</v>
      </c>
      <c r="K1" s="5" t="s">
        <v>4</v>
      </c>
      <c r="L1" s="5" t="s">
        <v>5</v>
      </c>
      <c r="M1" s="5" t="s">
        <v>6</v>
      </c>
    </row>
    <row r="2" spans="1:13" x14ac:dyDescent="0.2">
      <c r="A2" s="3">
        <v>3210101056</v>
      </c>
      <c r="B2" s="10">
        <v>4.83</v>
      </c>
      <c r="C2" s="9">
        <v>0.8</v>
      </c>
      <c r="D2" s="3">
        <v>60</v>
      </c>
      <c r="E2" s="9">
        <f t="shared" ref="E2:E33" si="0">IF(D2&lt;=54,D2,54+LOG(D2-54+1,10))</f>
        <v>54.845098040014257</v>
      </c>
      <c r="F2" s="10">
        <v>4.84</v>
      </c>
      <c r="G2" s="10">
        <f t="shared" ref="G2:G33" si="1">E2*F2</f>
        <v>265.450274513669</v>
      </c>
      <c r="H2" s="9">
        <v>0.2</v>
      </c>
      <c r="I2" s="9">
        <f t="shared" ref="I2:I33" si="2">C2+H2</f>
        <v>1</v>
      </c>
      <c r="J2" s="9">
        <v>1</v>
      </c>
      <c r="K2" s="3" t="s">
        <v>7</v>
      </c>
      <c r="L2" s="3" t="s">
        <v>10</v>
      </c>
      <c r="M2" s="3" t="s">
        <v>9</v>
      </c>
    </row>
    <row r="3" spans="1:13" x14ac:dyDescent="0.2">
      <c r="A3" s="3">
        <v>3210103052</v>
      </c>
      <c r="B3" s="10">
        <v>4.72</v>
      </c>
      <c r="C3" s="9">
        <v>2.4</v>
      </c>
      <c r="D3" s="3">
        <v>56</v>
      </c>
      <c r="E3" s="9">
        <f t="shared" si="0"/>
        <v>54.477121254719663</v>
      </c>
      <c r="F3" s="10">
        <v>4.74</v>
      </c>
      <c r="G3" s="10">
        <f t="shared" si="1"/>
        <v>258.22155474737121</v>
      </c>
      <c r="H3" s="9">
        <v>0.4</v>
      </c>
      <c r="I3" s="9">
        <f t="shared" si="2"/>
        <v>2.8</v>
      </c>
      <c r="J3" s="9">
        <v>2</v>
      </c>
      <c r="K3" s="3" t="s">
        <v>7</v>
      </c>
      <c r="L3" s="3" t="s">
        <v>10</v>
      </c>
      <c r="M3" s="3" t="s">
        <v>9</v>
      </c>
    </row>
    <row r="4" spans="1:13" x14ac:dyDescent="0.2">
      <c r="A4" s="3">
        <v>3210104033</v>
      </c>
      <c r="B4" s="10">
        <v>4.6900000000000004</v>
      </c>
      <c r="C4" s="9">
        <v>3.2</v>
      </c>
      <c r="D4" s="3">
        <v>58</v>
      </c>
      <c r="E4" s="9">
        <f t="shared" si="0"/>
        <v>54.698970004336019</v>
      </c>
      <c r="F4" s="10">
        <v>4.7</v>
      </c>
      <c r="G4" s="10">
        <f t="shared" si="1"/>
        <v>257.08515902037931</v>
      </c>
      <c r="H4" s="9">
        <v>0.6</v>
      </c>
      <c r="I4" s="9">
        <f t="shared" si="2"/>
        <v>3.8000000000000003</v>
      </c>
      <c r="J4" s="9">
        <v>3</v>
      </c>
      <c r="K4" s="3" t="s">
        <v>7</v>
      </c>
      <c r="L4" s="3" t="s">
        <v>11</v>
      </c>
      <c r="M4" s="3" t="s">
        <v>9</v>
      </c>
    </row>
    <row r="5" spans="1:13" x14ac:dyDescent="0.2">
      <c r="A5" s="3">
        <v>3210101070</v>
      </c>
      <c r="B5" s="10">
        <v>4.63</v>
      </c>
      <c r="C5" s="9">
        <v>4</v>
      </c>
      <c r="D5" s="3">
        <v>63</v>
      </c>
      <c r="E5" s="9">
        <f t="shared" si="0"/>
        <v>55</v>
      </c>
      <c r="F5" s="10">
        <v>4.63</v>
      </c>
      <c r="G5" s="10">
        <f t="shared" si="1"/>
        <v>254.65</v>
      </c>
      <c r="H5" s="9">
        <v>1</v>
      </c>
      <c r="I5" s="9">
        <f t="shared" si="2"/>
        <v>5</v>
      </c>
      <c r="J5" s="9">
        <v>4</v>
      </c>
      <c r="K5" s="3" t="s">
        <v>7</v>
      </c>
      <c r="L5" s="3" t="s">
        <v>10</v>
      </c>
      <c r="M5" s="3" t="s">
        <v>9</v>
      </c>
    </row>
    <row r="6" spans="1:13" x14ac:dyDescent="0.2">
      <c r="A6" s="3">
        <v>3210103055</v>
      </c>
      <c r="B6" s="10">
        <v>4.63</v>
      </c>
      <c r="C6" s="9">
        <v>4</v>
      </c>
      <c r="D6" s="3">
        <v>56.5</v>
      </c>
      <c r="E6" s="9">
        <f t="shared" si="0"/>
        <v>54.544068044350276</v>
      </c>
      <c r="F6" s="10">
        <v>4.6399999999999997</v>
      </c>
      <c r="G6" s="10">
        <f t="shared" si="1"/>
        <v>253.08447572578527</v>
      </c>
      <c r="H6" s="9">
        <v>1.2</v>
      </c>
      <c r="I6" s="9">
        <f t="shared" si="2"/>
        <v>5.2</v>
      </c>
      <c r="J6" s="9">
        <v>5</v>
      </c>
      <c r="K6" s="3" t="s">
        <v>7</v>
      </c>
      <c r="L6" s="3" t="s">
        <v>11</v>
      </c>
      <c r="M6" s="3" t="s">
        <v>9</v>
      </c>
    </row>
    <row r="7" spans="1:13" x14ac:dyDescent="0.2">
      <c r="A7" s="3">
        <v>3210104068</v>
      </c>
      <c r="B7" s="10">
        <v>4.59</v>
      </c>
      <c r="C7" s="9">
        <v>5.6</v>
      </c>
      <c r="D7" s="3">
        <v>59</v>
      </c>
      <c r="E7" s="9">
        <f t="shared" si="0"/>
        <v>54.778151250383644</v>
      </c>
      <c r="F7" s="10">
        <v>4.5999999999999996</v>
      </c>
      <c r="G7" s="10">
        <f t="shared" si="1"/>
        <v>251.97949575176474</v>
      </c>
      <c r="H7" s="9">
        <v>1.4</v>
      </c>
      <c r="I7" s="9">
        <f t="shared" si="2"/>
        <v>7</v>
      </c>
      <c r="J7" s="9">
        <v>6</v>
      </c>
      <c r="K7" s="3" t="s">
        <v>7</v>
      </c>
      <c r="L7" s="3" t="s">
        <v>10</v>
      </c>
      <c r="M7" s="3" t="s">
        <v>9</v>
      </c>
    </row>
    <row r="8" spans="1:13" x14ac:dyDescent="0.2">
      <c r="A8" s="3">
        <v>3210101047</v>
      </c>
      <c r="B8" s="10">
        <v>4.58</v>
      </c>
      <c r="C8" s="9">
        <v>7.2</v>
      </c>
      <c r="D8" s="3">
        <v>64</v>
      </c>
      <c r="E8" s="9">
        <f t="shared" si="0"/>
        <v>55.041392685158222</v>
      </c>
      <c r="F8" s="10">
        <v>4.63</v>
      </c>
      <c r="G8" s="10">
        <f t="shared" si="1"/>
        <v>254.84164813228256</v>
      </c>
      <c r="H8" s="9">
        <v>0.8</v>
      </c>
      <c r="I8" s="9">
        <f t="shared" si="2"/>
        <v>8</v>
      </c>
      <c r="J8" s="9">
        <v>7</v>
      </c>
      <c r="K8" s="3" t="s">
        <v>7</v>
      </c>
      <c r="L8" s="3" t="s">
        <v>10</v>
      </c>
      <c r="M8" s="3" t="s">
        <v>9</v>
      </c>
    </row>
    <row r="9" spans="1:13" x14ac:dyDescent="0.2">
      <c r="A9" s="3">
        <v>3210103053</v>
      </c>
      <c r="B9" s="10">
        <v>4.58</v>
      </c>
      <c r="C9" s="9">
        <v>7.2</v>
      </c>
      <c r="D9" s="3">
        <v>54.5</v>
      </c>
      <c r="E9" s="9">
        <f t="shared" si="0"/>
        <v>54.176091259055681</v>
      </c>
      <c r="F9" s="10">
        <v>4.59</v>
      </c>
      <c r="G9" s="10">
        <f t="shared" si="1"/>
        <v>248.66825887906558</v>
      </c>
      <c r="H9" s="9">
        <v>2</v>
      </c>
      <c r="I9" s="9">
        <f t="shared" si="2"/>
        <v>9.1999999999999993</v>
      </c>
      <c r="J9" s="9">
        <v>8</v>
      </c>
      <c r="K9" s="3" t="s">
        <v>7</v>
      </c>
      <c r="L9" s="3" t="s">
        <v>11</v>
      </c>
      <c r="M9" s="3" t="s">
        <v>9</v>
      </c>
    </row>
    <row r="10" spans="1:13" x14ac:dyDescent="0.2">
      <c r="A10" s="3">
        <v>3210106000</v>
      </c>
      <c r="B10" s="9">
        <v>4.57</v>
      </c>
      <c r="C10" s="9">
        <v>8.8000000000000007</v>
      </c>
      <c r="D10" s="3">
        <v>60.5</v>
      </c>
      <c r="E10" s="9">
        <f t="shared" si="0"/>
        <v>54.8750612633917</v>
      </c>
      <c r="F10" s="9">
        <v>4.57</v>
      </c>
      <c r="G10" s="10">
        <f t="shared" si="1"/>
        <v>250.77902997370009</v>
      </c>
      <c r="H10" s="9">
        <v>1.6</v>
      </c>
      <c r="I10" s="9">
        <f t="shared" si="2"/>
        <v>10.4</v>
      </c>
      <c r="J10" s="9">
        <v>9</v>
      </c>
      <c r="K10" s="3" t="s">
        <v>7</v>
      </c>
      <c r="L10" s="3" t="s">
        <v>8</v>
      </c>
      <c r="M10" s="3" t="s">
        <v>9</v>
      </c>
    </row>
    <row r="11" spans="1:13" x14ac:dyDescent="0.2">
      <c r="A11" s="3">
        <v>3210103545</v>
      </c>
      <c r="B11" s="10">
        <v>4.59</v>
      </c>
      <c r="C11" s="9">
        <v>5.6</v>
      </c>
      <c r="D11" s="3">
        <v>52.5</v>
      </c>
      <c r="E11" s="9">
        <f t="shared" si="0"/>
        <v>52.5</v>
      </c>
      <c r="F11" s="10">
        <v>4.6399999999999997</v>
      </c>
      <c r="G11" s="10">
        <f t="shared" si="1"/>
        <v>243.6</v>
      </c>
      <c r="H11" s="9">
        <v>5.2</v>
      </c>
      <c r="I11" s="9">
        <f t="shared" si="2"/>
        <v>10.8</v>
      </c>
      <c r="J11" s="9">
        <v>10</v>
      </c>
      <c r="K11" s="3" t="s">
        <v>7</v>
      </c>
      <c r="L11" s="3" t="s">
        <v>8</v>
      </c>
      <c r="M11" s="3" t="s">
        <v>9</v>
      </c>
    </row>
    <row r="12" spans="1:13" x14ac:dyDescent="0.2">
      <c r="A12" s="3">
        <v>3210104284</v>
      </c>
      <c r="B12" s="10">
        <v>4.7300000000000004</v>
      </c>
      <c r="C12" s="9">
        <v>1.6</v>
      </c>
      <c r="D12" s="3">
        <v>50</v>
      </c>
      <c r="E12" s="9">
        <f t="shared" si="0"/>
        <v>50</v>
      </c>
      <c r="F12" s="10">
        <v>4.71</v>
      </c>
      <c r="G12" s="10">
        <f t="shared" si="1"/>
        <v>235.5</v>
      </c>
      <c r="H12" s="9">
        <v>9.4</v>
      </c>
      <c r="I12" s="9">
        <f t="shared" si="2"/>
        <v>11</v>
      </c>
      <c r="J12" s="9">
        <v>11</v>
      </c>
      <c r="K12" s="3" t="s">
        <v>7</v>
      </c>
      <c r="L12" s="3" t="s">
        <v>10</v>
      </c>
      <c r="M12" s="3" t="s">
        <v>9</v>
      </c>
    </row>
    <row r="13" spans="1:13" x14ac:dyDescent="0.2">
      <c r="A13" s="3">
        <v>3210102422</v>
      </c>
      <c r="B13" s="10">
        <v>4.54</v>
      </c>
      <c r="C13" s="9">
        <v>9.6</v>
      </c>
      <c r="D13" s="3">
        <v>57</v>
      </c>
      <c r="E13" s="9">
        <f t="shared" si="0"/>
        <v>54.602059991327963</v>
      </c>
      <c r="F13" s="10">
        <v>4.5599999999999996</v>
      </c>
      <c r="G13" s="10">
        <f t="shared" si="1"/>
        <v>248.98539356045549</v>
      </c>
      <c r="H13" s="9">
        <v>1.8</v>
      </c>
      <c r="I13" s="9">
        <f t="shared" si="2"/>
        <v>11.4</v>
      </c>
      <c r="J13" s="9">
        <v>12</v>
      </c>
      <c r="K13" s="3" t="s">
        <v>7</v>
      </c>
      <c r="L13" s="3" t="s">
        <v>11</v>
      </c>
      <c r="M13" s="3" t="s">
        <v>9</v>
      </c>
    </row>
    <row r="14" spans="1:13" x14ac:dyDescent="0.2">
      <c r="A14" s="3">
        <v>3210105750</v>
      </c>
      <c r="B14" s="9">
        <v>4.53</v>
      </c>
      <c r="C14" s="9">
        <v>10.4</v>
      </c>
      <c r="D14" s="3">
        <v>55</v>
      </c>
      <c r="E14" s="9">
        <f t="shared" si="0"/>
        <v>54.301029995663981</v>
      </c>
      <c r="F14" s="9">
        <v>4.5599999999999996</v>
      </c>
      <c r="G14" s="10">
        <f t="shared" si="1"/>
        <v>247.61269678022774</v>
      </c>
      <c r="H14" s="9">
        <v>2.4</v>
      </c>
      <c r="I14" s="9">
        <f t="shared" si="2"/>
        <v>12.8</v>
      </c>
      <c r="J14" s="9">
        <v>13</v>
      </c>
      <c r="K14" s="3" t="s">
        <v>7</v>
      </c>
      <c r="L14" s="3" t="s">
        <v>12</v>
      </c>
      <c r="M14" s="3" t="s">
        <v>9</v>
      </c>
    </row>
    <row r="15" spans="1:13" x14ac:dyDescent="0.2">
      <c r="A15" s="3">
        <v>3210104753</v>
      </c>
      <c r="B15" s="9">
        <v>4.5</v>
      </c>
      <c r="C15" s="9">
        <v>12</v>
      </c>
      <c r="D15" s="3">
        <v>59</v>
      </c>
      <c r="E15" s="9">
        <f t="shared" si="0"/>
        <v>54.778151250383644</v>
      </c>
      <c r="F15" s="9">
        <v>4.53</v>
      </c>
      <c r="G15" s="10">
        <f t="shared" si="1"/>
        <v>248.14502516423792</v>
      </c>
      <c r="H15" s="9">
        <v>2.2000000000000002</v>
      </c>
      <c r="I15" s="9">
        <f t="shared" si="2"/>
        <v>14.2</v>
      </c>
      <c r="J15" s="9">
        <v>14</v>
      </c>
      <c r="K15" s="3" t="s">
        <v>7</v>
      </c>
      <c r="L15" s="3" t="s">
        <v>10</v>
      </c>
      <c r="M15" s="3" t="s">
        <v>9</v>
      </c>
    </row>
    <row r="16" spans="1:13" x14ac:dyDescent="0.2">
      <c r="A16" s="3">
        <v>3210106312</v>
      </c>
      <c r="B16" s="9">
        <v>4.5</v>
      </c>
      <c r="C16" s="9">
        <v>12</v>
      </c>
      <c r="D16" s="3">
        <v>56.5</v>
      </c>
      <c r="E16" s="9">
        <f t="shared" si="0"/>
        <v>54.544068044350276</v>
      </c>
      <c r="F16" s="9">
        <v>4.5</v>
      </c>
      <c r="G16" s="10">
        <f t="shared" si="1"/>
        <v>245.44830619957625</v>
      </c>
      <c r="H16" s="9">
        <v>3.2</v>
      </c>
      <c r="I16" s="9">
        <f t="shared" si="2"/>
        <v>15.2</v>
      </c>
      <c r="J16" s="9">
        <v>15</v>
      </c>
      <c r="K16" s="3" t="s">
        <v>7</v>
      </c>
      <c r="L16" s="3" t="s">
        <v>12</v>
      </c>
      <c r="M16" s="3" t="s">
        <v>9</v>
      </c>
    </row>
    <row r="17" spans="1:13" x14ac:dyDescent="0.2">
      <c r="A17" s="3">
        <v>3210105118</v>
      </c>
      <c r="B17" s="9">
        <v>4.5199999999999996</v>
      </c>
      <c r="C17" s="9">
        <v>11.2</v>
      </c>
      <c r="D17" s="3">
        <v>55.5</v>
      </c>
      <c r="E17" s="9">
        <f t="shared" si="0"/>
        <v>54.397940008672037</v>
      </c>
      <c r="F17" s="9">
        <v>4.5</v>
      </c>
      <c r="G17" s="10">
        <f t="shared" si="1"/>
        <v>244.79073003902417</v>
      </c>
      <c r="H17" s="9">
        <v>4.2</v>
      </c>
      <c r="I17" s="9">
        <f t="shared" si="2"/>
        <v>15.399999999999999</v>
      </c>
      <c r="J17" s="9">
        <v>16</v>
      </c>
      <c r="K17" s="3" t="s">
        <v>7</v>
      </c>
      <c r="L17" s="3" t="s">
        <v>8</v>
      </c>
      <c r="M17" s="3" t="s">
        <v>9</v>
      </c>
    </row>
    <row r="18" spans="1:13" x14ac:dyDescent="0.2">
      <c r="A18" s="3">
        <v>3210104386</v>
      </c>
      <c r="B18" s="9">
        <v>4.49</v>
      </c>
      <c r="C18" s="9">
        <v>13.6</v>
      </c>
      <c r="D18" s="3">
        <v>60</v>
      </c>
      <c r="E18" s="9">
        <f t="shared" si="0"/>
        <v>54.845098040014257</v>
      </c>
      <c r="F18" s="9">
        <v>4.5</v>
      </c>
      <c r="G18" s="10">
        <f t="shared" si="1"/>
        <v>246.80294118006415</v>
      </c>
      <c r="H18" s="9">
        <v>2.8</v>
      </c>
      <c r="I18" s="9">
        <f t="shared" si="2"/>
        <v>16.399999999999999</v>
      </c>
      <c r="J18" s="9">
        <v>17</v>
      </c>
      <c r="K18" s="3" t="s">
        <v>7</v>
      </c>
      <c r="L18" s="3" t="s">
        <v>12</v>
      </c>
      <c r="M18" s="3" t="s">
        <v>9</v>
      </c>
    </row>
    <row r="19" spans="1:13" x14ac:dyDescent="0.2">
      <c r="A19" s="3">
        <v>3210102486</v>
      </c>
      <c r="B19" s="10">
        <v>4.4800000000000004</v>
      </c>
      <c r="C19" s="9">
        <v>14.4</v>
      </c>
      <c r="D19" s="3">
        <v>62</v>
      </c>
      <c r="E19" s="9">
        <f t="shared" si="0"/>
        <v>54.954242509439325</v>
      </c>
      <c r="F19" s="10">
        <v>4.5</v>
      </c>
      <c r="G19" s="10">
        <f t="shared" si="1"/>
        <v>247.29409129247696</v>
      </c>
      <c r="H19" s="9">
        <v>2.6</v>
      </c>
      <c r="I19" s="9">
        <f t="shared" si="2"/>
        <v>17</v>
      </c>
      <c r="J19" s="9">
        <v>18</v>
      </c>
      <c r="K19" s="3" t="s">
        <v>7</v>
      </c>
      <c r="L19" s="3" t="s">
        <v>11</v>
      </c>
      <c r="M19" s="3" t="s">
        <v>9</v>
      </c>
    </row>
    <row r="20" spans="1:13" x14ac:dyDescent="0.2">
      <c r="A20" s="3">
        <v>3210103784</v>
      </c>
      <c r="B20" s="10">
        <v>4.4800000000000004</v>
      </c>
      <c r="C20" s="9">
        <v>14.4</v>
      </c>
      <c r="D20" s="3">
        <v>55.5</v>
      </c>
      <c r="E20" s="9">
        <f t="shared" si="0"/>
        <v>54.397940008672037</v>
      </c>
      <c r="F20" s="10">
        <v>4.51</v>
      </c>
      <c r="G20" s="10">
        <f t="shared" si="1"/>
        <v>245.33470943911087</v>
      </c>
      <c r="H20" s="9">
        <v>3.6</v>
      </c>
      <c r="I20" s="9">
        <f t="shared" si="2"/>
        <v>18</v>
      </c>
      <c r="J20" s="9">
        <v>19</v>
      </c>
      <c r="K20" s="3" t="s">
        <v>7</v>
      </c>
      <c r="L20" s="3" t="s">
        <v>12</v>
      </c>
      <c r="M20" s="3" t="s">
        <v>9</v>
      </c>
    </row>
    <row r="21" spans="1:13" x14ac:dyDescent="0.2">
      <c r="A21" s="3">
        <v>3210103736</v>
      </c>
      <c r="B21" s="10">
        <v>4.4800000000000004</v>
      </c>
      <c r="C21" s="9">
        <v>14.4</v>
      </c>
      <c r="D21" s="3">
        <v>59</v>
      </c>
      <c r="E21" s="9">
        <f t="shared" si="0"/>
        <v>54.778151250383644</v>
      </c>
      <c r="F21" s="10">
        <v>4.47</v>
      </c>
      <c r="G21" s="10">
        <f t="shared" si="1"/>
        <v>244.85833608921487</v>
      </c>
      <c r="H21" s="9">
        <v>3.8</v>
      </c>
      <c r="I21" s="9">
        <f t="shared" si="2"/>
        <v>18.2</v>
      </c>
      <c r="J21" s="9">
        <v>20</v>
      </c>
      <c r="K21" s="3" t="s">
        <v>7</v>
      </c>
      <c r="L21" s="3" t="s">
        <v>12</v>
      </c>
      <c r="M21" s="3" t="s">
        <v>9</v>
      </c>
    </row>
    <row r="22" spans="1:13" x14ac:dyDescent="0.2">
      <c r="A22" s="3">
        <v>3210105365</v>
      </c>
      <c r="B22" s="9">
        <v>4.47</v>
      </c>
      <c r="C22" s="9">
        <v>16.8</v>
      </c>
      <c r="D22" s="3">
        <v>64</v>
      </c>
      <c r="E22" s="9">
        <f t="shared" si="0"/>
        <v>55.041392685158222</v>
      </c>
      <c r="F22" s="9">
        <v>4.4800000000000004</v>
      </c>
      <c r="G22" s="10">
        <f t="shared" si="1"/>
        <v>246.58543922950886</v>
      </c>
      <c r="H22" s="9">
        <v>3</v>
      </c>
      <c r="I22" s="9">
        <f t="shared" si="2"/>
        <v>19.8</v>
      </c>
      <c r="J22" s="9">
        <v>21</v>
      </c>
      <c r="K22" s="3" t="s">
        <v>7</v>
      </c>
      <c r="L22" s="3" t="s">
        <v>12</v>
      </c>
      <c r="M22" s="3" t="s">
        <v>9</v>
      </c>
    </row>
    <row r="23" spans="1:13" x14ac:dyDescent="0.2">
      <c r="A23" s="3">
        <v>3210104263</v>
      </c>
      <c r="B23" s="10">
        <v>4.47</v>
      </c>
      <c r="C23" s="9">
        <v>16.8</v>
      </c>
      <c r="D23" s="3">
        <v>57</v>
      </c>
      <c r="E23" s="9">
        <f t="shared" si="0"/>
        <v>54.602059991327963</v>
      </c>
      <c r="F23" s="10">
        <v>4.47</v>
      </c>
      <c r="G23" s="10">
        <f t="shared" si="1"/>
        <v>244.07120816123597</v>
      </c>
      <c r="H23" s="9">
        <v>4.5999999999999996</v>
      </c>
      <c r="I23" s="9">
        <f t="shared" si="2"/>
        <v>21.4</v>
      </c>
      <c r="J23" s="9">
        <v>22</v>
      </c>
      <c r="K23" s="3" t="s">
        <v>7</v>
      </c>
      <c r="L23" s="3" t="s">
        <v>11</v>
      </c>
      <c r="M23" s="3" t="s">
        <v>9</v>
      </c>
    </row>
    <row r="24" spans="1:13" x14ac:dyDescent="0.2">
      <c r="A24" s="3">
        <v>3210102432</v>
      </c>
      <c r="B24" s="10">
        <v>4.46</v>
      </c>
      <c r="C24" s="9">
        <v>18.399999999999999</v>
      </c>
      <c r="D24" s="3">
        <v>59</v>
      </c>
      <c r="E24" s="9">
        <f t="shared" si="0"/>
        <v>54.778151250383644</v>
      </c>
      <c r="F24" s="10">
        <v>4.47</v>
      </c>
      <c r="G24" s="10">
        <f t="shared" si="1"/>
        <v>244.85833608921487</v>
      </c>
      <c r="H24" s="9">
        <v>3.8</v>
      </c>
      <c r="I24" s="9">
        <f t="shared" si="2"/>
        <v>22.2</v>
      </c>
      <c r="J24" s="9">
        <v>23</v>
      </c>
      <c r="K24" s="3" t="s">
        <v>7</v>
      </c>
      <c r="L24" s="3" t="s">
        <v>8</v>
      </c>
      <c r="M24" s="3" t="s">
        <v>9</v>
      </c>
    </row>
    <row r="25" spans="1:13" x14ac:dyDescent="0.2">
      <c r="A25" s="3">
        <v>3210101962</v>
      </c>
      <c r="B25" s="10">
        <v>4.45</v>
      </c>
      <c r="C25" s="9">
        <v>19.2</v>
      </c>
      <c r="D25" s="3">
        <v>58.5</v>
      </c>
      <c r="E25" s="9">
        <f t="shared" si="0"/>
        <v>54.740362689494241</v>
      </c>
      <c r="F25" s="10">
        <v>4.47</v>
      </c>
      <c r="G25" s="10">
        <f t="shared" si="1"/>
        <v>244.68942122203924</v>
      </c>
      <c r="H25" s="9">
        <v>4.4000000000000004</v>
      </c>
      <c r="I25" s="9">
        <f t="shared" si="2"/>
        <v>23.6</v>
      </c>
      <c r="J25" s="9">
        <v>24</v>
      </c>
      <c r="K25" s="3" t="s">
        <v>7</v>
      </c>
      <c r="L25" s="3" t="s">
        <v>11</v>
      </c>
      <c r="M25" s="3" t="s">
        <v>9</v>
      </c>
    </row>
    <row r="26" spans="1:13" x14ac:dyDescent="0.2">
      <c r="A26" s="3">
        <v>3210105245</v>
      </c>
      <c r="B26" s="9">
        <v>4.45</v>
      </c>
      <c r="C26" s="9">
        <v>19.2</v>
      </c>
      <c r="D26" s="3">
        <v>56.5</v>
      </c>
      <c r="E26" s="9">
        <f t="shared" si="0"/>
        <v>54.544068044350276</v>
      </c>
      <c r="F26" s="9">
        <v>4.46</v>
      </c>
      <c r="G26" s="10">
        <f t="shared" si="1"/>
        <v>243.26654347780223</v>
      </c>
      <c r="H26" s="9">
        <v>5.4</v>
      </c>
      <c r="I26" s="9">
        <f t="shared" si="2"/>
        <v>24.6</v>
      </c>
      <c r="J26" s="9">
        <v>25</v>
      </c>
      <c r="K26" s="3" t="s">
        <v>7</v>
      </c>
      <c r="L26" s="3" t="s">
        <v>11</v>
      </c>
      <c r="M26" s="3" t="s">
        <v>9</v>
      </c>
    </row>
    <row r="27" spans="1:13" x14ac:dyDescent="0.2">
      <c r="A27" s="3">
        <v>3210104193</v>
      </c>
      <c r="B27" s="10">
        <v>4.42</v>
      </c>
      <c r="C27" s="9">
        <v>22.4</v>
      </c>
      <c r="D27" s="3">
        <v>63.5</v>
      </c>
      <c r="E27" s="9">
        <f t="shared" si="0"/>
        <v>55.021189299069938</v>
      </c>
      <c r="F27" s="10">
        <v>4.46</v>
      </c>
      <c r="G27" s="10">
        <f t="shared" si="1"/>
        <v>245.39450427385194</v>
      </c>
      <c r="H27" s="9">
        <v>3.4</v>
      </c>
      <c r="I27" s="9">
        <f t="shared" si="2"/>
        <v>25.799999999999997</v>
      </c>
      <c r="J27" s="9">
        <v>26</v>
      </c>
      <c r="K27" s="3" t="s">
        <v>7</v>
      </c>
      <c r="L27" s="3" t="s">
        <v>8</v>
      </c>
      <c r="M27" s="3" t="s">
        <v>9</v>
      </c>
    </row>
    <row r="28" spans="1:13" x14ac:dyDescent="0.2">
      <c r="A28" s="3">
        <v>3210103867</v>
      </c>
      <c r="B28" s="10">
        <v>4.43</v>
      </c>
      <c r="C28" s="9">
        <v>21.6</v>
      </c>
      <c r="D28" s="3">
        <v>60.5</v>
      </c>
      <c r="E28" s="9">
        <f t="shared" si="0"/>
        <v>54.8750612633917</v>
      </c>
      <c r="F28" s="10">
        <v>4.43</v>
      </c>
      <c r="G28" s="10">
        <f t="shared" si="1"/>
        <v>243.09652139682521</v>
      </c>
      <c r="H28" s="9">
        <v>5.6</v>
      </c>
      <c r="I28" s="9">
        <f t="shared" si="2"/>
        <v>27.200000000000003</v>
      </c>
      <c r="J28" s="9">
        <v>27</v>
      </c>
      <c r="K28" s="3" t="s">
        <v>7</v>
      </c>
      <c r="L28" s="3" t="s">
        <v>12</v>
      </c>
      <c r="M28" s="3" t="s">
        <v>9</v>
      </c>
    </row>
    <row r="29" spans="1:13" x14ac:dyDescent="0.2">
      <c r="A29" s="3">
        <v>3210104765</v>
      </c>
      <c r="B29" s="9">
        <v>4.4400000000000004</v>
      </c>
      <c r="C29" s="9">
        <v>20.8</v>
      </c>
      <c r="D29" s="3">
        <v>73</v>
      </c>
      <c r="E29" s="9">
        <f t="shared" si="0"/>
        <v>55.301029995663981</v>
      </c>
      <c r="F29" s="9">
        <v>4.33</v>
      </c>
      <c r="G29" s="10">
        <f t="shared" si="1"/>
        <v>239.45345988122503</v>
      </c>
      <c r="H29" s="9">
        <v>6.4</v>
      </c>
      <c r="I29" s="9">
        <f t="shared" si="2"/>
        <v>27.200000000000003</v>
      </c>
      <c r="J29" s="9">
        <v>27</v>
      </c>
      <c r="K29" s="3" t="s">
        <v>7</v>
      </c>
      <c r="L29" s="3" t="s">
        <v>12</v>
      </c>
      <c r="M29" s="3" t="s">
        <v>9</v>
      </c>
    </row>
    <row r="30" spans="1:13" x14ac:dyDescent="0.2">
      <c r="A30" s="3">
        <v>3210105734</v>
      </c>
      <c r="B30" s="9">
        <v>4.42</v>
      </c>
      <c r="C30" s="9">
        <v>22.4</v>
      </c>
      <c r="D30" s="3">
        <v>53.5</v>
      </c>
      <c r="E30" s="9">
        <f t="shared" si="0"/>
        <v>53.5</v>
      </c>
      <c r="F30" s="9">
        <v>4.43</v>
      </c>
      <c r="G30" s="10">
        <f t="shared" si="1"/>
        <v>237.005</v>
      </c>
      <c r="H30" s="9">
        <v>8.4</v>
      </c>
      <c r="I30" s="9">
        <f t="shared" si="2"/>
        <v>30.799999999999997</v>
      </c>
      <c r="J30" s="9">
        <v>29</v>
      </c>
      <c r="K30" s="3" t="s">
        <v>7</v>
      </c>
      <c r="L30" s="3" t="s">
        <v>10</v>
      </c>
      <c r="M30" s="3" t="s">
        <v>9</v>
      </c>
    </row>
    <row r="31" spans="1:13" x14ac:dyDescent="0.2">
      <c r="A31" s="3">
        <v>3210105131</v>
      </c>
      <c r="B31" s="9">
        <v>4.4000000000000004</v>
      </c>
      <c r="C31" s="9">
        <v>24.8</v>
      </c>
      <c r="D31" s="3">
        <v>59</v>
      </c>
      <c r="E31" s="9">
        <f t="shared" si="0"/>
        <v>54.778151250383644</v>
      </c>
      <c r="F31" s="9">
        <v>4.41</v>
      </c>
      <c r="G31" s="10">
        <f t="shared" si="1"/>
        <v>241.57164701419188</v>
      </c>
      <c r="H31" s="9">
        <v>6</v>
      </c>
      <c r="I31" s="9">
        <f t="shared" si="2"/>
        <v>30.8</v>
      </c>
      <c r="J31" s="9">
        <v>29</v>
      </c>
      <c r="K31" s="3" t="s">
        <v>7</v>
      </c>
      <c r="L31" s="3" t="s">
        <v>11</v>
      </c>
      <c r="M31" s="3" t="s">
        <v>9</v>
      </c>
    </row>
    <row r="32" spans="1:13" x14ac:dyDescent="0.2">
      <c r="A32" s="3">
        <v>3210104969</v>
      </c>
      <c r="B32" s="9">
        <v>4.41</v>
      </c>
      <c r="C32" s="9">
        <v>24</v>
      </c>
      <c r="D32" s="3">
        <v>54.5</v>
      </c>
      <c r="E32" s="9">
        <f t="shared" si="0"/>
        <v>54.176091259055681</v>
      </c>
      <c r="F32" s="9">
        <v>4.4000000000000004</v>
      </c>
      <c r="G32" s="10">
        <f t="shared" si="1"/>
        <v>238.37480153984501</v>
      </c>
      <c r="H32" s="9">
        <v>7.4</v>
      </c>
      <c r="I32" s="9">
        <f t="shared" si="2"/>
        <v>31.4</v>
      </c>
      <c r="J32" s="9">
        <v>31</v>
      </c>
      <c r="K32" s="3" t="s">
        <v>7</v>
      </c>
      <c r="L32" s="3" t="s">
        <v>8</v>
      </c>
      <c r="M32" s="3" t="s">
        <v>9</v>
      </c>
    </row>
    <row r="33" spans="1:13" x14ac:dyDescent="0.2">
      <c r="A33" s="3">
        <v>3210103527</v>
      </c>
      <c r="B33" s="10">
        <v>4.38</v>
      </c>
      <c r="C33" s="9">
        <v>27.2</v>
      </c>
      <c r="D33" s="3">
        <v>59.5</v>
      </c>
      <c r="E33" s="9">
        <f t="shared" si="0"/>
        <v>54.812913356642852</v>
      </c>
      <c r="F33" s="10">
        <v>4.45</v>
      </c>
      <c r="G33" s="10">
        <f t="shared" si="1"/>
        <v>243.91746443706072</v>
      </c>
      <c r="H33" s="9">
        <v>5</v>
      </c>
      <c r="I33" s="9">
        <f t="shared" si="2"/>
        <v>32.200000000000003</v>
      </c>
      <c r="J33" s="9">
        <v>32</v>
      </c>
      <c r="K33" s="3" t="s">
        <v>7</v>
      </c>
      <c r="L33" s="3" t="s">
        <v>10</v>
      </c>
      <c r="M33" s="3" t="s">
        <v>9</v>
      </c>
    </row>
    <row r="34" spans="1:13" x14ac:dyDescent="0.2">
      <c r="A34" s="3">
        <v>3210104288</v>
      </c>
      <c r="B34" s="10">
        <v>4.3899999999999997</v>
      </c>
      <c r="C34" s="9">
        <v>26.4</v>
      </c>
      <c r="D34" s="3">
        <v>54.5</v>
      </c>
      <c r="E34" s="9">
        <f t="shared" ref="E34:E65" si="3">IF(D34&lt;=54,D34,54+LOG(D34-54+1,10))</f>
        <v>54.176091259055681</v>
      </c>
      <c r="F34" s="10">
        <v>4.43</v>
      </c>
      <c r="G34" s="10">
        <f t="shared" ref="G34:G65" si="4">E34*F34</f>
        <v>240.00008427761665</v>
      </c>
      <c r="H34" s="9">
        <v>6.2</v>
      </c>
      <c r="I34" s="9">
        <f t="shared" ref="I34:I65" si="5">C34+H34</f>
        <v>32.6</v>
      </c>
      <c r="J34" s="9">
        <v>33</v>
      </c>
      <c r="K34" s="3" t="s">
        <v>7</v>
      </c>
      <c r="L34" s="3" t="s">
        <v>11</v>
      </c>
      <c r="M34" s="3" t="s">
        <v>9</v>
      </c>
    </row>
    <row r="35" spans="1:13" x14ac:dyDescent="0.2">
      <c r="A35" s="3">
        <v>3210103027</v>
      </c>
      <c r="B35" s="10">
        <v>4.4000000000000004</v>
      </c>
      <c r="C35" s="9">
        <v>24.8</v>
      </c>
      <c r="D35" s="3">
        <v>53.5</v>
      </c>
      <c r="E35" s="9">
        <f t="shared" si="3"/>
        <v>53.5</v>
      </c>
      <c r="F35" s="10">
        <v>4.43</v>
      </c>
      <c r="G35" s="10">
        <f t="shared" si="4"/>
        <v>237.005</v>
      </c>
      <c r="H35" s="9">
        <v>8.4</v>
      </c>
      <c r="I35" s="9">
        <f t="shared" si="5"/>
        <v>33.200000000000003</v>
      </c>
      <c r="J35" s="9">
        <v>34</v>
      </c>
      <c r="K35" s="3" t="s">
        <v>7</v>
      </c>
      <c r="L35" s="3" t="s">
        <v>8</v>
      </c>
      <c r="M35" s="3" t="s">
        <v>9</v>
      </c>
    </row>
    <row r="36" spans="1:13" x14ac:dyDescent="0.2">
      <c r="A36" s="3">
        <v>3210104978</v>
      </c>
      <c r="B36" s="9">
        <v>4.38</v>
      </c>
      <c r="C36" s="9">
        <v>27.2</v>
      </c>
      <c r="D36" s="3">
        <v>61.5</v>
      </c>
      <c r="E36" s="9">
        <f t="shared" si="3"/>
        <v>54.929418925714295</v>
      </c>
      <c r="F36" s="9">
        <v>4.3499999999999996</v>
      </c>
      <c r="G36" s="10">
        <f t="shared" si="4"/>
        <v>238.94297232685716</v>
      </c>
      <c r="H36" s="9">
        <v>6.8</v>
      </c>
      <c r="I36" s="9">
        <f t="shared" si="5"/>
        <v>34</v>
      </c>
      <c r="J36" s="9">
        <v>35</v>
      </c>
      <c r="K36" s="3" t="s">
        <v>7</v>
      </c>
      <c r="L36" s="3" t="s">
        <v>11</v>
      </c>
      <c r="M36" s="3" t="s">
        <v>9</v>
      </c>
    </row>
    <row r="37" spans="1:13" x14ac:dyDescent="0.2">
      <c r="A37" s="3">
        <v>3210101953</v>
      </c>
      <c r="B37" s="10">
        <v>4.34</v>
      </c>
      <c r="C37" s="9">
        <v>29.6</v>
      </c>
      <c r="D37" s="3">
        <v>69</v>
      </c>
      <c r="E37" s="9">
        <f t="shared" si="3"/>
        <v>55.204119982655925</v>
      </c>
      <c r="F37" s="10">
        <v>4.42</v>
      </c>
      <c r="G37" s="10">
        <f t="shared" si="4"/>
        <v>244.0022103233392</v>
      </c>
      <c r="H37" s="9">
        <v>4.8</v>
      </c>
      <c r="I37" s="9">
        <f t="shared" si="5"/>
        <v>34.4</v>
      </c>
      <c r="J37" s="9">
        <v>36</v>
      </c>
      <c r="K37" s="3" t="s">
        <v>7</v>
      </c>
      <c r="L37" s="3" t="s">
        <v>10</v>
      </c>
      <c r="M37" s="3" t="s">
        <v>9</v>
      </c>
    </row>
    <row r="38" spans="1:13" x14ac:dyDescent="0.2">
      <c r="A38" s="3">
        <v>3210104500</v>
      </c>
      <c r="B38" s="9">
        <v>4.3600000000000003</v>
      </c>
      <c r="C38" s="9">
        <v>28.8</v>
      </c>
      <c r="D38" s="3">
        <v>62.5</v>
      </c>
      <c r="E38" s="9">
        <f t="shared" si="3"/>
        <v>54.977723605288851</v>
      </c>
      <c r="F38" s="9">
        <v>4.4000000000000004</v>
      </c>
      <c r="G38" s="10">
        <f t="shared" si="4"/>
        <v>241.90198386327097</v>
      </c>
      <c r="H38" s="9">
        <v>5.8</v>
      </c>
      <c r="I38" s="9">
        <f t="shared" si="5"/>
        <v>34.6</v>
      </c>
      <c r="J38" s="9">
        <v>37</v>
      </c>
      <c r="K38" s="3" t="s">
        <v>7</v>
      </c>
      <c r="L38" s="3" t="s">
        <v>12</v>
      </c>
      <c r="M38" s="3" t="s">
        <v>9</v>
      </c>
    </row>
    <row r="39" spans="1:13" x14ac:dyDescent="0.2">
      <c r="A39" s="3">
        <v>3210102224</v>
      </c>
      <c r="B39" s="10">
        <v>4.34</v>
      </c>
      <c r="C39" s="9">
        <v>29.6</v>
      </c>
      <c r="D39" s="3">
        <v>59</v>
      </c>
      <c r="E39" s="9">
        <f t="shared" si="3"/>
        <v>54.778151250383644</v>
      </c>
      <c r="F39" s="10">
        <v>4.34</v>
      </c>
      <c r="G39" s="10">
        <f t="shared" si="4"/>
        <v>237.737176426665</v>
      </c>
      <c r="H39" s="9">
        <v>8</v>
      </c>
      <c r="I39" s="9">
        <f t="shared" si="5"/>
        <v>37.6</v>
      </c>
      <c r="J39" s="9">
        <v>38</v>
      </c>
      <c r="K39" s="3" t="s">
        <v>7</v>
      </c>
      <c r="L39" s="3" t="s">
        <v>11</v>
      </c>
      <c r="M39" s="3" t="s">
        <v>9</v>
      </c>
    </row>
    <row r="40" spans="1:13" x14ac:dyDescent="0.2">
      <c r="A40" s="3">
        <v>3210103089</v>
      </c>
      <c r="B40" s="10">
        <v>4.33</v>
      </c>
      <c r="C40" s="9">
        <v>31.2</v>
      </c>
      <c r="D40" s="3">
        <v>55.5</v>
      </c>
      <c r="E40" s="9">
        <f t="shared" si="3"/>
        <v>54.397940008672037</v>
      </c>
      <c r="F40" s="10">
        <v>4.3899999999999997</v>
      </c>
      <c r="G40" s="10">
        <f t="shared" si="4"/>
        <v>238.80695663807023</v>
      </c>
      <c r="H40" s="9">
        <v>7.2</v>
      </c>
      <c r="I40" s="9">
        <f t="shared" si="5"/>
        <v>38.4</v>
      </c>
      <c r="J40" s="9">
        <v>39</v>
      </c>
      <c r="K40" s="3" t="s">
        <v>7</v>
      </c>
      <c r="L40" s="3" t="s">
        <v>11</v>
      </c>
      <c r="M40" s="3" t="s">
        <v>9</v>
      </c>
    </row>
    <row r="41" spans="1:13" x14ac:dyDescent="0.2">
      <c r="A41" s="3">
        <v>3210105605</v>
      </c>
      <c r="B41" s="9">
        <v>4.32</v>
      </c>
      <c r="C41" s="9">
        <v>33.6</v>
      </c>
      <c r="D41" s="3">
        <v>60</v>
      </c>
      <c r="E41" s="9">
        <f t="shared" si="3"/>
        <v>54.845098040014257</v>
      </c>
      <c r="F41" s="9">
        <v>4.3600000000000003</v>
      </c>
      <c r="G41" s="10">
        <f t="shared" si="4"/>
        <v>239.12462745446217</v>
      </c>
      <c r="H41" s="9">
        <v>6.6</v>
      </c>
      <c r="I41" s="9">
        <f t="shared" si="5"/>
        <v>40.200000000000003</v>
      </c>
      <c r="J41" s="9">
        <v>40</v>
      </c>
      <c r="K41" s="3" t="s">
        <v>7</v>
      </c>
      <c r="L41" s="3" t="s">
        <v>12</v>
      </c>
      <c r="M41" s="3" t="s">
        <v>9</v>
      </c>
    </row>
    <row r="42" spans="1:13" x14ac:dyDescent="0.2">
      <c r="A42" s="3">
        <v>3210102338</v>
      </c>
      <c r="B42" s="10">
        <v>4.33</v>
      </c>
      <c r="C42" s="9">
        <v>31.2</v>
      </c>
      <c r="D42" s="3">
        <v>56</v>
      </c>
      <c r="E42" s="9">
        <f t="shared" si="3"/>
        <v>54.477121254719663</v>
      </c>
      <c r="F42" s="10">
        <v>4.33</v>
      </c>
      <c r="G42" s="10">
        <f t="shared" si="4"/>
        <v>235.88593503293615</v>
      </c>
      <c r="H42" s="9">
        <v>9.1999999999999993</v>
      </c>
      <c r="I42" s="9">
        <f t="shared" si="5"/>
        <v>40.4</v>
      </c>
      <c r="J42" s="9">
        <v>41</v>
      </c>
      <c r="K42" s="3" t="s">
        <v>7</v>
      </c>
      <c r="L42" s="3" t="s">
        <v>11</v>
      </c>
      <c r="M42" s="3" t="s">
        <v>9</v>
      </c>
    </row>
    <row r="43" spans="1:13" x14ac:dyDescent="0.2">
      <c r="A43" s="3">
        <v>3210103944</v>
      </c>
      <c r="B43" s="10">
        <v>4.32</v>
      </c>
      <c r="C43" s="9">
        <v>33.6</v>
      </c>
      <c r="D43" s="3">
        <v>61</v>
      </c>
      <c r="E43" s="9">
        <f t="shared" si="3"/>
        <v>54.903089986991944</v>
      </c>
      <c r="F43" s="10">
        <v>4.3499999999999996</v>
      </c>
      <c r="G43" s="10">
        <f t="shared" si="4"/>
        <v>238.82844144341493</v>
      </c>
      <c r="H43" s="9">
        <v>7</v>
      </c>
      <c r="I43" s="9">
        <f t="shared" si="5"/>
        <v>40.6</v>
      </c>
      <c r="J43" s="9">
        <v>42</v>
      </c>
      <c r="K43" s="3" t="s">
        <v>7</v>
      </c>
      <c r="L43" s="3" t="s">
        <v>10</v>
      </c>
      <c r="M43" s="3" t="s">
        <v>9</v>
      </c>
    </row>
    <row r="44" spans="1:13" x14ac:dyDescent="0.2">
      <c r="A44" s="3">
        <v>3210105507</v>
      </c>
      <c r="B44" s="9">
        <v>4.33</v>
      </c>
      <c r="C44" s="9">
        <v>31.2</v>
      </c>
      <c r="D44" s="3">
        <v>53</v>
      </c>
      <c r="E44" s="9">
        <f t="shared" si="3"/>
        <v>53</v>
      </c>
      <c r="F44" s="9">
        <v>4.3600000000000003</v>
      </c>
      <c r="G44" s="10">
        <f t="shared" si="4"/>
        <v>231.08</v>
      </c>
      <c r="H44" s="9">
        <v>12</v>
      </c>
      <c r="I44" s="9">
        <f t="shared" si="5"/>
        <v>43.2</v>
      </c>
      <c r="J44" s="9">
        <v>43</v>
      </c>
      <c r="K44" s="3" t="s">
        <v>7</v>
      </c>
      <c r="L44" s="3" t="s">
        <v>8</v>
      </c>
      <c r="M44" s="3" t="s">
        <v>9</v>
      </c>
    </row>
    <row r="45" spans="1:13" x14ac:dyDescent="0.2">
      <c r="A45" s="3">
        <v>3210104972</v>
      </c>
      <c r="B45" s="9">
        <v>4.3</v>
      </c>
      <c r="C45" s="9">
        <v>36.799999999999997</v>
      </c>
      <c r="D45" s="3">
        <v>60.5</v>
      </c>
      <c r="E45" s="9">
        <f t="shared" si="3"/>
        <v>54.8750612633917</v>
      </c>
      <c r="F45" s="9">
        <v>4.34</v>
      </c>
      <c r="G45" s="10">
        <f t="shared" si="4"/>
        <v>238.15776588311996</v>
      </c>
      <c r="H45" s="9">
        <v>7.6</v>
      </c>
      <c r="I45" s="9">
        <f t="shared" si="5"/>
        <v>44.4</v>
      </c>
      <c r="J45" s="9">
        <v>44</v>
      </c>
      <c r="K45" s="3" t="s">
        <v>7</v>
      </c>
      <c r="L45" s="3" t="s">
        <v>11</v>
      </c>
      <c r="M45" s="3" t="s">
        <v>9</v>
      </c>
    </row>
    <row r="46" spans="1:13" x14ac:dyDescent="0.2">
      <c r="A46" s="3">
        <v>3210102230</v>
      </c>
      <c r="B46" s="10">
        <v>4.3</v>
      </c>
      <c r="C46" s="9">
        <v>36.799999999999997</v>
      </c>
      <c r="D46" s="3">
        <v>57.5</v>
      </c>
      <c r="E46" s="9">
        <f t="shared" si="3"/>
        <v>54.653212513775344</v>
      </c>
      <c r="F46" s="10">
        <v>4.34</v>
      </c>
      <c r="G46" s="10">
        <f t="shared" si="4"/>
        <v>237.19494230978498</v>
      </c>
      <c r="H46" s="9">
        <v>8.1999999999999993</v>
      </c>
      <c r="I46" s="9">
        <f t="shared" si="5"/>
        <v>45</v>
      </c>
      <c r="J46" s="9">
        <v>45</v>
      </c>
      <c r="K46" s="3" t="s">
        <v>7</v>
      </c>
      <c r="L46" s="3" t="s">
        <v>12</v>
      </c>
      <c r="M46" s="3" t="s">
        <v>9</v>
      </c>
    </row>
    <row r="47" spans="1:13" x14ac:dyDescent="0.2">
      <c r="A47" s="3">
        <v>3210105742</v>
      </c>
      <c r="B47" s="9">
        <v>4.3</v>
      </c>
      <c r="C47" s="9">
        <v>36.799999999999997</v>
      </c>
      <c r="D47" s="3">
        <v>58.5</v>
      </c>
      <c r="E47" s="9">
        <f t="shared" si="3"/>
        <v>54.740362689494241</v>
      </c>
      <c r="F47" s="9">
        <v>4.32</v>
      </c>
      <c r="G47" s="10">
        <f t="shared" si="4"/>
        <v>236.47836681861514</v>
      </c>
      <c r="H47" s="9">
        <v>8.8000000000000007</v>
      </c>
      <c r="I47" s="9">
        <f t="shared" si="5"/>
        <v>45.599999999999994</v>
      </c>
      <c r="J47" s="9">
        <v>46</v>
      </c>
      <c r="K47" s="3" t="s">
        <v>7</v>
      </c>
      <c r="L47" s="3" t="s">
        <v>8</v>
      </c>
      <c r="M47" s="3" t="s">
        <v>9</v>
      </c>
    </row>
    <row r="48" spans="1:13" x14ac:dyDescent="0.2">
      <c r="A48" s="3">
        <v>3210102435</v>
      </c>
      <c r="B48" s="10">
        <v>4.32</v>
      </c>
      <c r="C48" s="9">
        <v>33.6</v>
      </c>
      <c r="D48" s="3">
        <v>53.5</v>
      </c>
      <c r="E48" s="9">
        <f t="shared" si="3"/>
        <v>53.5</v>
      </c>
      <c r="F48" s="10">
        <v>4.3</v>
      </c>
      <c r="G48" s="10">
        <f t="shared" si="4"/>
        <v>230.04999999999998</v>
      </c>
      <c r="H48" s="9">
        <v>13</v>
      </c>
      <c r="I48" s="9">
        <f t="shared" si="5"/>
        <v>46.6</v>
      </c>
      <c r="J48" s="9">
        <v>47</v>
      </c>
      <c r="K48" s="3" t="s">
        <v>7</v>
      </c>
      <c r="L48" s="3" t="s">
        <v>8</v>
      </c>
      <c r="M48" s="3" t="s">
        <v>9</v>
      </c>
    </row>
    <row r="49" spans="1:13" x14ac:dyDescent="0.2">
      <c r="A49" s="3">
        <v>3210104377</v>
      </c>
      <c r="B49" s="9">
        <v>4.3</v>
      </c>
      <c r="C49" s="9">
        <v>36.799999999999997</v>
      </c>
      <c r="D49" s="3">
        <v>56.5</v>
      </c>
      <c r="E49" s="9">
        <f t="shared" si="3"/>
        <v>54.544068044350276</v>
      </c>
      <c r="F49" s="9">
        <v>4.3099999999999996</v>
      </c>
      <c r="G49" s="10">
        <f t="shared" si="4"/>
        <v>235.08493327114968</v>
      </c>
      <c r="H49" s="9">
        <v>10</v>
      </c>
      <c r="I49" s="9">
        <f t="shared" si="5"/>
        <v>46.8</v>
      </c>
      <c r="J49" s="9">
        <v>48</v>
      </c>
      <c r="K49" s="3" t="s">
        <v>7</v>
      </c>
      <c r="L49" s="3" t="s">
        <v>11</v>
      </c>
      <c r="M49" s="3" t="s">
        <v>9</v>
      </c>
    </row>
    <row r="50" spans="1:13" x14ac:dyDescent="0.2">
      <c r="A50" s="3">
        <v>3210103687</v>
      </c>
      <c r="B50" s="10">
        <v>4.29</v>
      </c>
      <c r="C50" s="9">
        <v>40</v>
      </c>
      <c r="D50" s="3">
        <v>57.5</v>
      </c>
      <c r="E50" s="9">
        <f t="shared" si="3"/>
        <v>54.653212513775344</v>
      </c>
      <c r="F50" s="10">
        <v>4.3499999999999996</v>
      </c>
      <c r="G50" s="10">
        <f t="shared" si="4"/>
        <v>237.74147443492274</v>
      </c>
      <c r="H50" s="9">
        <v>7.8</v>
      </c>
      <c r="I50" s="9">
        <f t="shared" si="5"/>
        <v>47.8</v>
      </c>
      <c r="J50" s="9">
        <v>49</v>
      </c>
      <c r="K50" s="3" t="s">
        <v>7</v>
      </c>
      <c r="L50" s="3" t="s">
        <v>8</v>
      </c>
      <c r="M50" s="3" t="s">
        <v>9</v>
      </c>
    </row>
    <row r="51" spans="1:13" x14ac:dyDescent="0.2">
      <c r="A51" s="3">
        <v>3210103395</v>
      </c>
      <c r="B51" s="10">
        <v>4.3099999999999996</v>
      </c>
      <c r="C51" s="9">
        <v>36</v>
      </c>
      <c r="D51" s="3">
        <v>53</v>
      </c>
      <c r="E51" s="9">
        <f t="shared" si="3"/>
        <v>53</v>
      </c>
      <c r="F51" s="10">
        <v>4.3600000000000003</v>
      </c>
      <c r="G51" s="10">
        <f t="shared" si="4"/>
        <v>231.08</v>
      </c>
      <c r="H51" s="9">
        <v>12</v>
      </c>
      <c r="I51" s="9">
        <f t="shared" si="5"/>
        <v>48</v>
      </c>
      <c r="J51" s="9">
        <v>50</v>
      </c>
      <c r="K51" s="3" t="s">
        <v>7</v>
      </c>
      <c r="L51" s="3" t="s">
        <v>11</v>
      </c>
      <c r="M51" s="3" t="s">
        <v>9</v>
      </c>
    </row>
    <row r="52" spans="1:13" x14ac:dyDescent="0.2">
      <c r="A52" s="3">
        <v>3210106215</v>
      </c>
      <c r="B52" s="9">
        <v>4.29</v>
      </c>
      <c r="C52" s="9">
        <v>40</v>
      </c>
      <c r="D52" s="3">
        <v>55.5</v>
      </c>
      <c r="E52" s="9">
        <f t="shared" si="3"/>
        <v>54.397940008672037</v>
      </c>
      <c r="F52" s="9">
        <v>4.3</v>
      </c>
      <c r="G52" s="10">
        <f t="shared" si="4"/>
        <v>233.91114203728975</v>
      </c>
      <c r="H52" s="9">
        <v>10.4</v>
      </c>
      <c r="I52" s="9">
        <f t="shared" si="5"/>
        <v>50.4</v>
      </c>
      <c r="J52" s="9">
        <v>51</v>
      </c>
      <c r="K52" s="3" t="s">
        <v>7</v>
      </c>
      <c r="L52" s="3" t="s">
        <v>8</v>
      </c>
      <c r="M52" s="3" t="s">
        <v>9</v>
      </c>
    </row>
    <row r="53" spans="1:13" x14ac:dyDescent="0.2">
      <c r="A53" s="3">
        <v>3210106160</v>
      </c>
      <c r="B53" s="9">
        <v>4.28</v>
      </c>
      <c r="C53" s="9">
        <v>42.4</v>
      </c>
      <c r="D53" s="3">
        <v>59.5</v>
      </c>
      <c r="E53" s="9">
        <f t="shared" si="3"/>
        <v>54.812913356642852</v>
      </c>
      <c r="F53" s="9">
        <v>4.3099999999999996</v>
      </c>
      <c r="G53" s="10">
        <f t="shared" si="4"/>
        <v>236.24365656713067</v>
      </c>
      <c r="H53" s="9">
        <v>9</v>
      </c>
      <c r="I53" s="9">
        <f t="shared" si="5"/>
        <v>51.4</v>
      </c>
      <c r="J53" s="9">
        <v>52</v>
      </c>
      <c r="K53" s="3" t="s">
        <v>7</v>
      </c>
      <c r="L53" s="3" t="s">
        <v>12</v>
      </c>
      <c r="M53" s="3" t="s">
        <v>9</v>
      </c>
    </row>
    <row r="54" spans="1:13" x14ac:dyDescent="0.2">
      <c r="A54" s="3">
        <v>3210100205</v>
      </c>
      <c r="B54" s="10">
        <v>4.26</v>
      </c>
      <c r="C54" s="9">
        <v>44.8</v>
      </c>
      <c r="D54" s="3">
        <v>58.5</v>
      </c>
      <c r="E54" s="9">
        <f t="shared" si="3"/>
        <v>54.740362689494241</v>
      </c>
      <c r="F54" s="10">
        <v>4.3</v>
      </c>
      <c r="G54" s="10">
        <f t="shared" si="4"/>
        <v>235.38355956482522</v>
      </c>
      <c r="H54" s="9">
        <v>9.6</v>
      </c>
      <c r="I54" s="9">
        <f t="shared" si="5"/>
        <v>54.4</v>
      </c>
      <c r="J54" s="9">
        <v>53</v>
      </c>
      <c r="K54" s="3" t="s">
        <v>7</v>
      </c>
      <c r="L54" s="3" t="s">
        <v>10</v>
      </c>
      <c r="M54" s="3" t="s">
        <v>9</v>
      </c>
    </row>
    <row r="55" spans="1:13" x14ac:dyDescent="0.2">
      <c r="A55" s="3">
        <v>3210103664</v>
      </c>
      <c r="B55" s="10">
        <v>4.26</v>
      </c>
      <c r="C55" s="9">
        <v>44.8</v>
      </c>
      <c r="D55" s="3">
        <v>58.5</v>
      </c>
      <c r="E55" s="9">
        <f t="shared" si="3"/>
        <v>54.740362689494241</v>
      </c>
      <c r="F55" s="10">
        <v>4.28</v>
      </c>
      <c r="G55" s="10">
        <f t="shared" si="4"/>
        <v>234.28875231103535</v>
      </c>
      <c r="H55" s="9">
        <v>10.199999999999999</v>
      </c>
      <c r="I55" s="9">
        <f t="shared" si="5"/>
        <v>55</v>
      </c>
      <c r="J55" s="9">
        <v>54</v>
      </c>
      <c r="K55" s="3" t="s">
        <v>7</v>
      </c>
      <c r="L55" s="3" t="s">
        <v>12</v>
      </c>
      <c r="M55" s="3" t="s">
        <v>9</v>
      </c>
    </row>
    <row r="56" spans="1:13" x14ac:dyDescent="0.2">
      <c r="A56" s="3">
        <v>3210105860</v>
      </c>
      <c r="B56" s="9">
        <v>4.26</v>
      </c>
      <c r="C56" s="9">
        <v>44.8</v>
      </c>
      <c r="D56" s="3">
        <v>55</v>
      </c>
      <c r="E56" s="9">
        <f t="shared" si="3"/>
        <v>54.301029995663981</v>
      </c>
      <c r="F56" s="9">
        <v>4.3</v>
      </c>
      <c r="G56" s="10">
        <f t="shared" si="4"/>
        <v>233.4944289813551</v>
      </c>
      <c r="H56" s="9">
        <v>10.8</v>
      </c>
      <c r="I56" s="9">
        <f t="shared" si="5"/>
        <v>55.599999999999994</v>
      </c>
      <c r="J56" s="9">
        <v>55</v>
      </c>
      <c r="K56" s="3" t="s">
        <v>7</v>
      </c>
      <c r="L56" s="3" t="s">
        <v>11</v>
      </c>
      <c r="M56" s="3" t="s">
        <v>9</v>
      </c>
    </row>
    <row r="57" spans="1:13" x14ac:dyDescent="0.2">
      <c r="A57" s="3">
        <v>3210105994</v>
      </c>
      <c r="B57" s="9">
        <v>4.26</v>
      </c>
      <c r="C57" s="9">
        <v>44.8</v>
      </c>
      <c r="D57" s="3">
        <v>56.5</v>
      </c>
      <c r="E57" s="9">
        <f t="shared" si="3"/>
        <v>54.544068044350276</v>
      </c>
      <c r="F57" s="9">
        <v>4.2699999999999996</v>
      </c>
      <c r="G57" s="10">
        <f t="shared" si="4"/>
        <v>232.90317054937566</v>
      </c>
      <c r="H57" s="9">
        <v>11</v>
      </c>
      <c r="I57" s="9">
        <f t="shared" si="5"/>
        <v>55.8</v>
      </c>
      <c r="J57" s="9">
        <v>56</v>
      </c>
      <c r="K57" s="3" t="s">
        <v>7</v>
      </c>
      <c r="L57" s="3" t="s">
        <v>8</v>
      </c>
      <c r="M57" s="3" t="s">
        <v>9</v>
      </c>
    </row>
    <row r="58" spans="1:13" x14ac:dyDescent="0.2">
      <c r="A58" s="3">
        <v>3210102130</v>
      </c>
      <c r="B58" s="10">
        <v>4.25</v>
      </c>
      <c r="C58" s="9">
        <v>48.8</v>
      </c>
      <c r="D58" s="3">
        <v>64.5</v>
      </c>
      <c r="E58" s="9">
        <f t="shared" si="3"/>
        <v>55.060697840353612</v>
      </c>
      <c r="F58" s="10">
        <v>4.2699999999999996</v>
      </c>
      <c r="G58" s="10">
        <f t="shared" si="4"/>
        <v>235.10917977830991</v>
      </c>
      <c r="H58" s="9">
        <v>9.8000000000000007</v>
      </c>
      <c r="I58" s="9">
        <f t="shared" si="5"/>
        <v>58.599999999999994</v>
      </c>
      <c r="J58" s="9">
        <v>57</v>
      </c>
      <c r="K58" s="3" t="s">
        <v>7</v>
      </c>
      <c r="L58" s="3" t="s">
        <v>10</v>
      </c>
      <c r="M58" s="3" t="s">
        <v>9</v>
      </c>
    </row>
    <row r="59" spans="1:13" x14ac:dyDescent="0.2">
      <c r="A59" s="3">
        <v>3210105763</v>
      </c>
      <c r="B59" s="9">
        <v>4.28</v>
      </c>
      <c r="C59" s="9">
        <v>42.4</v>
      </c>
      <c r="D59" s="3">
        <v>52</v>
      </c>
      <c r="E59" s="9">
        <f t="shared" si="3"/>
        <v>52</v>
      </c>
      <c r="F59" s="9">
        <v>4.29</v>
      </c>
      <c r="G59" s="10">
        <f t="shared" si="4"/>
        <v>223.08</v>
      </c>
      <c r="H59" s="9">
        <v>17.2</v>
      </c>
      <c r="I59" s="9">
        <f t="shared" si="5"/>
        <v>59.599999999999994</v>
      </c>
      <c r="J59" s="9">
        <v>58</v>
      </c>
      <c r="K59" s="3" t="s">
        <v>7</v>
      </c>
      <c r="L59" s="3" t="s">
        <v>10</v>
      </c>
      <c r="M59" s="3" t="s">
        <v>9</v>
      </c>
    </row>
    <row r="60" spans="1:13" x14ac:dyDescent="0.2">
      <c r="A60" s="3">
        <v>3210102418</v>
      </c>
      <c r="B60" s="10">
        <v>4.25</v>
      </c>
      <c r="C60" s="9">
        <v>48.8</v>
      </c>
      <c r="D60" s="3">
        <v>63</v>
      </c>
      <c r="E60" s="9">
        <f t="shared" si="3"/>
        <v>55</v>
      </c>
      <c r="F60" s="10">
        <v>4.21</v>
      </c>
      <c r="G60" s="10">
        <f t="shared" si="4"/>
        <v>231.55</v>
      </c>
      <c r="H60" s="9">
        <v>11.6</v>
      </c>
      <c r="I60" s="9">
        <f t="shared" si="5"/>
        <v>60.4</v>
      </c>
      <c r="J60" s="9">
        <v>59</v>
      </c>
      <c r="K60" s="3" t="s">
        <v>7</v>
      </c>
      <c r="L60" s="3" t="s">
        <v>12</v>
      </c>
      <c r="M60" s="3" t="s">
        <v>9</v>
      </c>
    </row>
    <row r="61" spans="1:13" x14ac:dyDescent="0.2">
      <c r="A61" s="3">
        <v>3210104014</v>
      </c>
      <c r="B61" s="10">
        <v>4.29</v>
      </c>
      <c r="C61" s="9">
        <v>40</v>
      </c>
      <c r="D61" s="3">
        <v>53</v>
      </c>
      <c r="E61" s="9">
        <f t="shared" si="3"/>
        <v>53</v>
      </c>
      <c r="F61" s="10">
        <v>4.13</v>
      </c>
      <c r="G61" s="10">
        <f t="shared" si="4"/>
        <v>218.89</v>
      </c>
      <c r="H61" s="9">
        <v>20.6</v>
      </c>
      <c r="I61" s="9">
        <f t="shared" si="5"/>
        <v>60.6</v>
      </c>
      <c r="J61" s="9">
        <v>60</v>
      </c>
      <c r="K61" s="3" t="s">
        <v>7</v>
      </c>
      <c r="L61" s="3" t="s">
        <v>11</v>
      </c>
      <c r="M61" s="3" t="s">
        <v>9</v>
      </c>
    </row>
    <row r="62" spans="1:13" x14ac:dyDescent="0.2">
      <c r="A62" s="3">
        <v>3210102333</v>
      </c>
      <c r="B62" s="10">
        <v>4.2300000000000004</v>
      </c>
      <c r="C62" s="9">
        <v>50.4</v>
      </c>
      <c r="D62" s="3">
        <v>57.5</v>
      </c>
      <c r="E62" s="9">
        <f t="shared" si="3"/>
        <v>54.653212513775344</v>
      </c>
      <c r="F62" s="10">
        <v>4.26</v>
      </c>
      <c r="G62" s="10">
        <f t="shared" si="4"/>
        <v>232.82268530868296</v>
      </c>
      <c r="H62" s="9">
        <v>11.2</v>
      </c>
      <c r="I62" s="9">
        <f t="shared" si="5"/>
        <v>61.599999999999994</v>
      </c>
      <c r="J62" s="9">
        <v>61</v>
      </c>
      <c r="K62" s="3" t="s">
        <v>7</v>
      </c>
      <c r="L62" s="3" t="s">
        <v>12</v>
      </c>
      <c r="M62" s="3" t="s">
        <v>9</v>
      </c>
    </row>
    <row r="63" spans="1:13" x14ac:dyDescent="0.2">
      <c r="A63" s="3">
        <v>3210105217</v>
      </c>
      <c r="B63" s="9">
        <v>4.2300000000000004</v>
      </c>
      <c r="C63" s="9">
        <v>50.4</v>
      </c>
      <c r="D63" s="3">
        <v>56.5</v>
      </c>
      <c r="E63" s="9">
        <f t="shared" si="3"/>
        <v>54.544068044350276</v>
      </c>
      <c r="F63" s="9">
        <v>4.2300000000000004</v>
      </c>
      <c r="G63" s="10">
        <f t="shared" si="4"/>
        <v>230.72140782760169</v>
      </c>
      <c r="H63" s="9">
        <v>12.6</v>
      </c>
      <c r="I63" s="9">
        <f t="shared" si="5"/>
        <v>63</v>
      </c>
      <c r="J63" s="9">
        <v>62</v>
      </c>
      <c r="K63" s="3" t="s">
        <v>7</v>
      </c>
      <c r="L63" s="3" t="s">
        <v>8</v>
      </c>
      <c r="M63" s="3" t="s">
        <v>9</v>
      </c>
    </row>
    <row r="64" spans="1:13" x14ac:dyDescent="0.2">
      <c r="A64" s="3">
        <v>3210103183</v>
      </c>
      <c r="B64" s="10">
        <v>4.2</v>
      </c>
      <c r="C64" s="9">
        <v>52.8</v>
      </c>
      <c r="D64" s="3">
        <v>63.5</v>
      </c>
      <c r="E64" s="9">
        <f t="shared" si="3"/>
        <v>55.021189299069938</v>
      </c>
      <c r="F64" s="10">
        <v>4.25</v>
      </c>
      <c r="G64" s="10">
        <f t="shared" si="4"/>
        <v>233.84005452104725</v>
      </c>
      <c r="H64" s="9">
        <v>10.6</v>
      </c>
      <c r="I64" s="9">
        <f t="shared" si="5"/>
        <v>63.4</v>
      </c>
      <c r="J64" s="9">
        <v>63</v>
      </c>
      <c r="K64" s="3" t="s">
        <v>7</v>
      </c>
      <c r="L64" s="3" t="s">
        <v>10</v>
      </c>
      <c r="M64" s="3" t="s">
        <v>9</v>
      </c>
    </row>
    <row r="65" spans="1:13" x14ac:dyDescent="0.2">
      <c r="A65" s="3">
        <v>3210101467</v>
      </c>
      <c r="B65" s="10">
        <v>4.26</v>
      </c>
      <c r="C65" s="9">
        <v>44.8</v>
      </c>
      <c r="D65" s="3">
        <v>51.5</v>
      </c>
      <c r="E65" s="9">
        <f t="shared" si="3"/>
        <v>51.5</v>
      </c>
      <c r="F65" s="10">
        <v>4.2699999999999996</v>
      </c>
      <c r="G65" s="10">
        <f t="shared" si="4"/>
        <v>219.90499999999997</v>
      </c>
      <c r="H65" s="9">
        <v>19.8</v>
      </c>
      <c r="I65" s="9">
        <f t="shared" si="5"/>
        <v>64.599999999999994</v>
      </c>
      <c r="J65" s="9">
        <v>64</v>
      </c>
      <c r="K65" s="3" t="s">
        <v>7</v>
      </c>
      <c r="L65" s="3" t="s">
        <v>11</v>
      </c>
      <c r="M65" s="3" t="s">
        <v>9</v>
      </c>
    </row>
    <row r="66" spans="1:13" x14ac:dyDescent="0.2">
      <c r="A66" s="3">
        <v>3210105223</v>
      </c>
      <c r="B66" s="9">
        <v>4.2</v>
      </c>
      <c r="C66" s="9">
        <v>52.8</v>
      </c>
      <c r="D66" s="3">
        <v>60</v>
      </c>
      <c r="E66" s="9">
        <f t="shared" ref="E66:E97" si="6">IF(D66&lt;=54,D66,54+LOG(D66-54+1,10))</f>
        <v>54.845098040014257</v>
      </c>
      <c r="F66" s="9">
        <v>4.21</v>
      </c>
      <c r="G66" s="10">
        <f t="shared" ref="G66:G97" si="7">E66*F66</f>
        <v>230.89786274846003</v>
      </c>
      <c r="H66" s="9">
        <v>12.4</v>
      </c>
      <c r="I66" s="9">
        <f t="shared" ref="I66:I97" si="8">C66+H66</f>
        <v>65.2</v>
      </c>
      <c r="J66" s="9">
        <v>65</v>
      </c>
      <c r="K66" s="3" t="s">
        <v>7</v>
      </c>
      <c r="L66" s="3" t="s">
        <v>12</v>
      </c>
      <c r="M66" s="3" t="s">
        <v>9</v>
      </c>
    </row>
    <row r="67" spans="1:13" x14ac:dyDescent="0.2">
      <c r="A67" s="3">
        <v>3210102823</v>
      </c>
      <c r="B67" s="10">
        <v>4.22</v>
      </c>
      <c r="C67" s="9">
        <v>52</v>
      </c>
      <c r="D67" s="3">
        <v>56.5</v>
      </c>
      <c r="E67" s="9">
        <f t="shared" si="6"/>
        <v>54.544068044350276</v>
      </c>
      <c r="F67" s="10">
        <v>4.1900000000000004</v>
      </c>
      <c r="G67" s="10">
        <f t="shared" si="7"/>
        <v>228.53964510582767</v>
      </c>
      <c r="H67" s="9">
        <v>13.6</v>
      </c>
      <c r="I67" s="9">
        <f t="shared" si="8"/>
        <v>65.599999999999994</v>
      </c>
      <c r="J67" s="9">
        <v>66</v>
      </c>
      <c r="K67" s="3" t="s">
        <v>7</v>
      </c>
      <c r="L67" s="3" t="s">
        <v>11</v>
      </c>
      <c r="M67" s="3" t="s">
        <v>9</v>
      </c>
    </row>
    <row r="68" spans="1:13" x14ac:dyDescent="0.2">
      <c r="A68" s="3">
        <v>3210105210</v>
      </c>
      <c r="B68" s="9">
        <v>4.1900000000000004</v>
      </c>
      <c r="C68" s="9">
        <v>55.2</v>
      </c>
      <c r="D68" s="3">
        <v>59</v>
      </c>
      <c r="E68" s="9">
        <f t="shared" si="6"/>
        <v>54.778151250383644</v>
      </c>
      <c r="F68" s="9">
        <v>4.2300000000000004</v>
      </c>
      <c r="G68" s="10">
        <f t="shared" si="7"/>
        <v>231.71157978912285</v>
      </c>
      <c r="H68" s="9">
        <v>11.4</v>
      </c>
      <c r="I68" s="9">
        <f t="shared" si="8"/>
        <v>66.600000000000009</v>
      </c>
      <c r="J68" s="9">
        <v>67</v>
      </c>
      <c r="K68" s="3" t="s">
        <v>7</v>
      </c>
      <c r="L68" s="3" t="s">
        <v>12</v>
      </c>
      <c r="M68" s="3" t="s">
        <v>9</v>
      </c>
    </row>
    <row r="69" spans="1:13" x14ac:dyDescent="0.2">
      <c r="A69" s="3">
        <v>3210104970</v>
      </c>
      <c r="B69" s="9">
        <v>4.1900000000000004</v>
      </c>
      <c r="C69" s="9">
        <v>55.2</v>
      </c>
      <c r="D69" s="3">
        <v>72.5</v>
      </c>
      <c r="E69" s="9">
        <f t="shared" si="6"/>
        <v>55.290034611362515</v>
      </c>
      <c r="F69" s="9">
        <v>4.18</v>
      </c>
      <c r="G69" s="10">
        <f t="shared" si="7"/>
        <v>231.11234467549531</v>
      </c>
      <c r="H69" s="9">
        <v>11.8</v>
      </c>
      <c r="I69" s="9">
        <f t="shared" si="8"/>
        <v>67</v>
      </c>
      <c r="J69" s="9">
        <v>68</v>
      </c>
      <c r="K69" s="3" t="s">
        <v>7</v>
      </c>
      <c r="L69" s="3" t="s">
        <v>12</v>
      </c>
      <c r="M69" s="3" t="s">
        <v>9</v>
      </c>
    </row>
    <row r="70" spans="1:13" x14ac:dyDescent="0.2">
      <c r="A70" s="3">
        <v>3210102335</v>
      </c>
      <c r="B70" s="10">
        <v>4.2699999999999996</v>
      </c>
      <c r="C70" s="9">
        <v>44</v>
      </c>
      <c r="D70" s="3">
        <v>49</v>
      </c>
      <c r="E70" s="9">
        <f t="shared" si="6"/>
        <v>49</v>
      </c>
      <c r="F70" s="10">
        <v>4.3</v>
      </c>
      <c r="G70" s="10">
        <f t="shared" si="7"/>
        <v>210.7</v>
      </c>
      <c r="H70" s="9">
        <v>23.4</v>
      </c>
      <c r="I70" s="9">
        <f t="shared" si="8"/>
        <v>67.400000000000006</v>
      </c>
      <c r="J70" s="9">
        <v>69</v>
      </c>
      <c r="K70" s="3" t="s">
        <v>7</v>
      </c>
      <c r="L70" s="3" t="s">
        <v>11</v>
      </c>
      <c r="M70" s="3" t="s">
        <v>9</v>
      </c>
    </row>
    <row r="71" spans="1:13" x14ac:dyDescent="0.2">
      <c r="A71" s="3">
        <v>3210103964</v>
      </c>
      <c r="B71" s="10">
        <v>4.2</v>
      </c>
      <c r="C71" s="9">
        <v>52.8</v>
      </c>
      <c r="D71" s="3">
        <v>60</v>
      </c>
      <c r="E71" s="9">
        <f t="shared" si="6"/>
        <v>54.845098040014257</v>
      </c>
      <c r="F71" s="10">
        <v>4.12</v>
      </c>
      <c r="G71" s="10">
        <f t="shared" si="7"/>
        <v>225.96180392485874</v>
      </c>
      <c r="H71" s="9">
        <v>15.4</v>
      </c>
      <c r="I71" s="9">
        <f t="shared" si="8"/>
        <v>68.2</v>
      </c>
      <c r="J71" s="9">
        <v>70</v>
      </c>
      <c r="K71" s="3" t="s">
        <v>7</v>
      </c>
      <c r="L71" s="3" t="s">
        <v>8</v>
      </c>
      <c r="M71" s="3" t="s">
        <v>9</v>
      </c>
    </row>
    <row r="72" spans="1:13" x14ac:dyDescent="0.2">
      <c r="A72" s="3">
        <v>3210103611</v>
      </c>
      <c r="B72" s="10">
        <v>4.17</v>
      </c>
      <c r="C72" s="9">
        <v>57.6</v>
      </c>
      <c r="D72" s="3">
        <v>66</v>
      </c>
      <c r="E72" s="9">
        <f t="shared" si="6"/>
        <v>55.113943352306833</v>
      </c>
      <c r="F72" s="10">
        <v>4.18</v>
      </c>
      <c r="G72" s="10">
        <f t="shared" si="7"/>
        <v>230.37628321264253</v>
      </c>
      <c r="H72" s="9">
        <v>12.8</v>
      </c>
      <c r="I72" s="9">
        <f t="shared" si="8"/>
        <v>70.400000000000006</v>
      </c>
      <c r="J72" s="9">
        <v>71</v>
      </c>
      <c r="K72" s="3" t="s">
        <v>7</v>
      </c>
      <c r="L72" s="3" t="s">
        <v>11</v>
      </c>
      <c r="M72" s="3" t="s">
        <v>9</v>
      </c>
    </row>
    <row r="73" spans="1:13" x14ac:dyDescent="0.2">
      <c r="A73" s="3">
        <v>3210106130</v>
      </c>
      <c r="B73" s="9">
        <v>4.18</v>
      </c>
      <c r="C73" s="9">
        <v>56.8</v>
      </c>
      <c r="D73" s="3">
        <v>62</v>
      </c>
      <c r="E73" s="9">
        <f t="shared" si="6"/>
        <v>54.954242509439325</v>
      </c>
      <c r="F73" s="9">
        <v>4.1500000000000004</v>
      </c>
      <c r="G73" s="10">
        <f t="shared" si="7"/>
        <v>228.06010641417322</v>
      </c>
      <c r="H73" s="9">
        <v>14.2</v>
      </c>
      <c r="I73" s="9">
        <f t="shared" si="8"/>
        <v>71</v>
      </c>
      <c r="J73" s="9">
        <v>72</v>
      </c>
      <c r="K73" s="3" t="s">
        <v>7</v>
      </c>
      <c r="L73" s="3" t="s">
        <v>11</v>
      </c>
      <c r="M73" s="3" t="s">
        <v>9</v>
      </c>
    </row>
    <row r="74" spans="1:13" x14ac:dyDescent="0.2">
      <c r="A74" s="3">
        <v>3210104845</v>
      </c>
      <c r="B74" s="9">
        <v>4.16</v>
      </c>
      <c r="C74" s="9">
        <v>59.2</v>
      </c>
      <c r="D74" s="3">
        <v>55.5</v>
      </c>
      <c r="E74" s="9">
        <f t="shared" si="6"/>
        <v>54.397940008672037</v>
      </c>
      <c r="F74" s="9">
        <v>4.22</v>
      </c>
      <c r="G74" s="10">
        <f t="shared" si="7"/>
        <v>229.55930683659599</v>
      </c>
      <c r="H74" s="9">
        <v>13.2</v>
      </c>
      <c r="I74" s="9">
        <f t="shared" si="8"/>
        <v>72.400000000000006</v>
      </c>
      <c r="J74" s="9">
        <v>73</v>
      </c>
      <c r="K74" s="3" t="s">
        <v>7</v>
      </c>
      <c r="L74" s="3" t="s">
        <v>8</v>
      </c>
      <c r="M74" s="3" t="s">
        <v>9</v>
      </c>
    </row>
    <row r="75" spans="1:13" x14ac:dyDescent="0.2">
      <c r="A75" s="3">
        <v>3210106321</v>
      </c>
      <c r="B75" s="9">
        <v>4.17</v>
      </c>
      <c r="C75" s="9">
        <v>57.6</v>
      </c>
      <c r="D75" s="3">
        <v>54</v>
      </c>
      <c r="E75" s="9">
        <f t="shared" si="6"/>
        <v>54</v>
      </c>
      <c r="F75" s="9">
        <v>4.1399999999999997</v>
      </c>
      <c r="G75" s="10">
        <f t="shared" si="7"/>
        <v>223.55999999999997</v>
      </c>
      <c r="H75" s="9">
        <v>16.600000000000001</v>
      </c>
      <c r="I75" s="9">
        <f t="shared" si="8"/>
        <v>74.2</v>
      </c>
      <c r="J75" s="9">
        <v>74</v>
      </c>
      <c r="K75" s="3" t="s">
        <v>7</v>
      </c>
      <c r="L75" s="3" t="s">
        <v>11</v>
      </c>
      <c r="M75" s="3" t="s">
        <v>9</v>
      </c>
    </row>
    <row r="76" spans="1:13" x14ac:dyDescent="0.2">
      <c r="A76" s="3">
        <v>3210101572</v>
      </c>
      <c r="B76" s="10">
        <v>4.1399999999999997</v>
      </c>
      <c r="C76" s="9">
        <v>60.8</v>
      </c>
      <c r="D76" s="3">
        <v>65.5</v>
      </c>
      <c r="E76" s="9">
        <f t="shared" si="6"/>
        <v>55.096910013008056</v>
      </c>
      <c r="F76" s="10">
        <v>4.1399999999999997</v>
      </c>
      <c r="G76" s="10">
        <f t="shared" si="7"/>
        <v>228.10120745385333</v>
      </c>
      <c r="H76" s="9">
        <v>14</v>
      </c>
      <c r="I76" s="9">
        <f t="shared" si="8"/>
        <v>74.8</v>
      </c>
      <c r="J76" s="9">
        <v>75</v>
      </c>
      <c r="K76" s="3" t="s">
        <v>7</v>
      </c>
      <c r="L76" s="3" t="s">
        <v>8</v>
      </c>
      <c r="M76" s="3" t="s">
        <v>9</v>
      </c>
    </row>
    <row r="77" spans="1:13" x14ac:dyDescent="0.2">
      <c r="A77" s="3">
        <v>3210102572</v>
      </c>
      <c r="B77" s="10">
        <v>4.13</v>
      </c>
      <c r="C77" s="9">
        <v>61.6</v>
      </c>
      <c r="D77" s="3">
        <v>60</v>
      </c>
      <c r="E77" s="9">
        <f t="shared" si="6"/>
        <v>54.845098040014257</v>
      </c>
      <c r="F77" s="10">
        <v>4.18</v>
      </c>
      <c r="G77" s="10">
        <f t="shared" si="7"/>
        <v>229.25250980725957</v>
      </c>
      <c r="H77" s="9">
        <v>13.4</v>
      </c>
      <c r="I77" s="9">
        <f t="shared" si="8"/>
        <v>75</v>
      </c>
      <c r="J77" s="9">
        <v>76</v>
      </c>
      <c r="K77" s="3" t="s">
        <v>7</v>
      </c>
      <c r="L77" s="3" t="s">
        <v>8</v>
      </c>
      <c r="M77" s="3" t="s">
        <v>9</v>
      </c>
    </row>
    <row r="78" spans="1:13" x14ac:dyDescent="0.2">
      <c r="A78" s="3">
        <v>3210103524</v>
      </c>
      <c r="B78" s="10">
        <v>4.13</v>
      </c>
      <c r="C78" s="9">
        <v>61.6</v>
      </c>
      <c r="D78" s="3">
        <v>58.5</v>
      </c>
      <c r="E78" s="9">
        <f t="shared" si="6"/>
        <v>54.740362689494241</v>
      </c>
      <c r="F78" s="10">
        <v>4.16</v>
      </c>
      <c r="G78" s="10">
        <f t="shared" si="7"/>
        <v>227.71990878829604</v>
      </c>
      <c r="H78" s="9">
        <v>14.4</v>
      </c>
      <c r="I78" s="9">
        <f t="shared" si="8"/>
        <v>76</v>
      </c>
      <c r="J78" s="9">
        <v>77</v>
      </c>
      <c r="K78" s="3" t="s">
        <v>7</v>
      </c>
      <c r="L78" s="3" t="s">
        <v>8</v>
      </c>
      <c r="M78" s="3" t="s">
        <v>9</v>
      </c>
    </row>
    <row r="79" spans="1:13" x14ac:dyDescent="0.2">
      <c r="A79" s="3">
        <v>3210101897</v>
      </c>
      <c r="B79" s="10">
        <v>4.1100000000000003</v>
      </c>
      <c r="C79" s="9">
        <v>64</v>
      </c>
      <c r="D79" s="3">
        <v>63.5</v>
      </c>
      <c r="E79" s="9">
        <f t="shared" si="6"/>
        <v>55.021189299069938</v>
      </c>
      <c r="F79" s="10">
        <v>4.12</v>
      </c>
      <c r="G79" s="10">
        <f t="shared" si="7"/>
        <v>226.68729991216816</v>
      </c>
      <c r="H79" s="9">
        <v>15.2</v>
      </c>
      <c r="I79" s="9">
        <f t="shared" si="8"/>
        <v>79.2</v>
      </c>
      <c r="J79" s="9">
        <v>78</v>
      </c>
      <c r="K79" s="3" t="s">
        <v>7</v>
      </c>
      <c r="L79" s="3" t="s">
        <v>12</v>
      </c>
      <c r="M79" s="3" t="s">
        <v>9</v>
      </c>
    </row>
    <row r="80" spans="1:13" x14ac:dyDescent="0.2">
      <c r="A80" s="3">
        <v>3210105342</v>
      </c>
      <c r="B80" s="9">
        <v>4.1100000000000003</v>
      </c>
      <c r="C80" s="9">
        <v>64</v>
      </c>
      <c r="D80" s="3">
        <v>56.5</v>
      </c>
      <c r="E80" s="9">
        <f t="shared" si="6"/>
        <v>54.544068044350276</v>
      </c>
      <c r="F80" s="9">
        <v>4.1100000000000003</v>
      </c>
      <c r="G80" s="10">
        <f t="shared" si="7"/>
        <v>224.17611966227966</v>
      </c>
      <c r="H80" s="9">
        <v>16.399999999999999</v>
      </c>
      <c r="I80" s="9">
        <f t="shared" si="8"/>
        <v>80.400000000000006</v>
      </c>
      <c r="J80" s="9">
        <v>79</v>
      </c>
      <c r="K80" s="3" t="s">
        <v>7</v>
      </c>
      <c r="L80" s="3" t="s">
        <v>11</v>
      </c>
      <c r="M80" s="3" t="s">
        <v>9</v>
      </c>
    </row>
    <row r="81" spans="1:42" s="8" customFormat="1" x14ac:dyDescent="0.2">
      <c r="A81" s="3">
        <v>3210101884</v>
      </c>
      <c r="B81" s="10">
        <v>4.12</v>
      </c>
      <c r="C81" s="9">
        <v>63.2</v>
      </c>
      <c r="D81" s="3">
        <v>53.5</v>
      </c>
      <c r="E81" s="9">
        <f t="shared" si="6"/>
        <v>53.5</v>
      </c>
      <c r="F81" s="10">
        <v>4.1399999999999997</v>
      </c>
      <c r="G81" s="10">
        <f t="shared" si="7"/>
        <v>221.48999999999998</v>
      </c>
      <c r="H81" s="9">
        <v>18.600000000000001</v>
      </c>
      <c r="I81" s="9">
        <f t="shared" si="8"/>
        <v>81.800000000000011</v>
      </c>
      <c r="J81" s="9">
        <v>80</v>
      </c>
      <c r="K81" s="3" t="s">
        <v>7</v>
      </c>
      <c r="L81" s="3" t="s">
        <v>11</v>
      </c>
      <c r="M81" s="3" t="s">
        <v>9</v>
      </c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</row>
    <row r="82" spans="1:42" x14ac:dyDescent="0.2">
      <c r="A82" s="3">
        <v>3210102429</v>
      </c>
      <c r="B82" s="10">
        <v>4.0999999999999996</v>
      </c>
      <c r="C82" s="9">
        <v>66.400000000000006</v>
      </c>
      <c r="D82" s="3">
        <v>59.5</v>
      </c>
      <c r="E82" s="9">
        <f t="shared" si="6"/>
        <v>54.812913356642852</v>
      </c>
      <c r="F82" s="10">
        <v>4.0999999999999996</v>
      </c>
      <c r="G82" s="10">
        <f t="shared" si="7"/>
        <v>224.73294476223566</v>
      </c>
      <c r="H82" s="9">
        <v>15.8</v>
      </c>
      <c r="I82" s="9">
        <f t="shared" si="8"/>
        <v>82.2</v>
      </c>
      <c r="J82" s="9">
        <v>81</v>
      </c>
      <c r="K82" s="3" t="s">
        <v>7</v>
      </c>
      <c r="L82" s="3" t="s">
        <v>8</v>
      </c>
      <c r="M82" s="3" t="s">
        <v>9</v>
      </c>
    </row>
    <row r="83" spans="1:42" x14ac:dyDescent="0.2">
      <c r="A83" s="3">
        <v>3210105983</v>
      </c>
      <c r="B83" s="9">
        <v>4.08</v>
      </c>
      <c r="C83" s="9">
        <v>68.8</v>
      </c>
      <c r="D83" s="3">
        <v>66</v>
      </c>
      <c r="E83" s="9">
        <f t="shared" si="6"/>
        <v>55.113943352306833</v>
      </c>
      <c r="F83" s="9">
        <v>4.1399999999999997</v>
      </c>
      <c r="G83" s="10">
        <f t="shared" si="7"/>
        <v>228.17172547855029</v>
      </c>
      <c r="H83" s="9">
        <v>13.8</v>
      </c>
      <c r="I83" s="9">
        <f t="shared" si="8"/>
        <v>82.6</v>
      </c>
      <c r="J83" s="9">
        <v>82</v>
      </c>
      <c r="K83" s="3" t="s">
        <v>7</v>
      </c>
      <c r="L83" s="3" t="s">
        <v>10</v>
      </c>
      <c r="M83" s="3" t="s">
        <v>9</v>
      </c>
    </row>
    <row r="84" spans="1:42" x14ac:dyDescent="0.2">
      <c r="A84" s="3">
        <v>3210104683</v>
      </c>
      <c r="B84" s="9">
        <v>4.08</v>
      </c>
      <c r="C84" s="9">
        <v>68.8</v>
      </c>
      <c r="D84" s="3">
        <v>57</v>
      </c>
      <c r="E84" s="9">
        <f t="shared" si="6"/>
        <v>54.602059991327963</v>
      </c>
      <c r="F84" s="9">
        <v>4.16</v>
      </c>
      <c r="G84" s="10">
        <f t="shared" si="7"/>
        <v>227.14456956392434</v>
      </c>
      <c r="H84" s="9">
        <v>14.6</v>
      </c>
      <c r="I84" s="9">
        <f t="shared" si="8"/>
        <v>83.399999999999991</v>
      </c>
      <c r="J84" s="9">
        <v>83</v>
      </c>
      <c r="K84" s="3" t="s">
        <v>7</v>
      </c>
      <c r="L84" s="3" t="s">
        <v>8</v>
      </c>
      <c r="M84" s="3" t="s">
        <v>9</v>
      </c>
    </row>
    <row r="85" spans="1:42" x14ac:dyDescent="0.2">
      <c r="A85" s="3">
        <v>3210104580</v>
      </c>
      <c r="B85" s="9">
        <v>4.0999999999999996</v>
      </c>
      <c r="C85" s="9">
        <v>66.400000000000006</v>
      </c>
      <c r="D85" s="3">
        <v>59.5</v>
      </c>
      <c r="E85" s="9">
        <f t="shared" si="6"/>
        <v>54.812913356642852</v>
      </c>
      <c r="F85" s="9">
        <v>4.07</v>
      </c>
      <c r="G85" s="10">
        <f t="shared" si="7"/>
        <v>223.08855736153643</v>
      </c>
      <c r="H85" s="9">
        <v>17</v>
      </c>
      <c r="I85" s="9">
        <f t="shared" si="8"/>
        <v>83.4</v>
      </c>
      <c r="J85" s="9">
        <v>83</v>
      </c>
      <c r="K85" s="3" t="s">
        <v>7</v>
      </c>
      <c r="L85" s="3" t="s">
        <v>10</v>
      </c>
      <c r="M85" s="3" t="s">
        <v>9</v>
      </c>
    </row>
    <row r="86" spans="1:42" x14ac:dyDescent="0.2">
      <c r="A86" s="3">
        <v>3210102920</v>
      </c>
      <c r="B86" s="4">
        <v>4.1100000000000003</v>
      </c>
      <c r="C86" s="9">
        <v>64</v>
      </c>
      <c r="D86" s="3">
        <v>54</v>
      </c>
      <c r="E86" s="9">
        <f t="shared" si="6"/>
        <v>54</v>
      </c>
      <c r="F86" s="4">
        <v>4.07</v>
      </c>
      <c r="G86" s="10">
        <f t="shared" si="7"/>
        <v>219.78000000000003</v>
      </c>
      <c r="H86" s="9">
        <v>20</v>
      </c>
      <c r="I86" s="9">
        <f t="shared" si="8"/>
        <v>84</v>
      </c>
      <c r="J86" s="9">
        <v>85</v>
      </c>
      <c r="K86" s="3" t="s">
        <v>7</v>
      </c>
      <c r="L86" s="3" t="s">
        <v>8</v>
      </c>
      <c r="M86" s="3" t="s">
        <v>9</v>
      </c>
    </row>
    <row r="87" spans="1:42" x14ac:dyDescent="0.2">
      <c r="A87" s="3">
        <v>3210106139</v>
      </c>
      <c r="B87" s="9">
        <v>4.08</v>
      </c>
      <c r="C87" s="9">
        <v>68.8</v>
      </c>
      <c r="D87" s="3">
        <v>57</v>
      </c>
      <c r="E87" s="9">
        <f t="shared" si="6"/>
        <v>54.602059991327963</v>
      </c>
      <c r="F87" s="9">
        <v>4.08</v>
      </c>
      <c r="G87" s="10">
        <f t="shared" si="7"/>
        <v>222.77640476461809</v>
      </c>
      <c r="H87" s="9">
        <v>17.600000000000001</v>
      </c>
      <c r="I87" s="9">
        <f t="shared" si="8"/>
        <v>86.4</v>
      </c>
      <c r="J87" s="9">
        <v>86</v>
      </c>
      <c r="K87" s="3" t="s">
        <v>7</v>
      </c>
      <c r="L87" s="3" t="s">
        <v>12</v>
      </c>
      <c r="M87" s="3" t="s">
        <v>9</v>
      </c>
    </row>
    <row r="88" spans="1:42" x14ac:dyDescent="0.2">
      <c r="A88" s="3">
        <v>3210104208</v>
      </c>
      <c r="B88" s="10">
        <v>4.07</v>
      </c>
      <c r="C88" s="9">
        <v>72</v>
      </c>
      <c r="D88" s="3">
        <v>60</v>
      </c>
      <c r="E88" s="9">
        <f t="shared" si="6"/>
        <v>54.845098040014257</v>
      </c>
      <c r="F88" s="10">
        <v>4.07</v>
      </c>
      <c r="G88" s="10">
        <f t="shared" si="7"/>
        <v>223.21954902285805</v>
      </c>
      <c r="H88" s="9">
        <v>16.8</v>
      </c>
      <c r="I88" s="9">
        <f t="shared" si="8"/>
        <v>88.8</v>
      </c>
      <c r="J88" s="9">
        <v>87</v>
      </c>
      <c r="K88" s="3" t="s">
        <v>7</v>
      </c>
      <c r="L88" s="3" t="s">
        <v>11</v>
      </c>
      <c r="M88" s="3" t="s">
        <v>9</v>
      </c>
    </row>
    <row r="89" spans="1:42" x14ac:dyDescent="0.2">
      <c r="A89" s="3">
        <v>3210105499</v>
      </c>
      <c r="B89" s="9">
        <v>4.16</v>
      </c>
      <c r="C89" s="9">
        <v>59.2</v>
      </c>
      <c r="D89" s="3">
        <v>28</v>
      </c>
      <c r="E89" s="9">
        <f t="shared" si="6"/>
        <v>28</v>
      </c>
      <c r="F89" s="9">
        <v>4.2300000000000004</v>
      </c>
      <c r="G89" s="10">
        <f t="shared" si="7"/>
        <v>118.44000000000001</v>
      </c>
      <c r="H89" s="9">
        <v>29.6</v>
      </c>
      <c r="I89" s="9">
        <f t="shared" si="8"/>
        <v>88.800000000000011</v>
      </c>
      <c r="J89" s="9">
        <v>87</v>
      </c>
      <c r="K89" s="3" t="s">
        <v>7</v>
      </c>
      <c r="L89" s="3" t="s">
        <v>10</v>
      </c>
      <c r="M89" s="3" t="s">
        <v>9</v>
      </c>
    </row>
    <row r="90" spans="1:42" x14ac:dyDescent="0.2">
      <c r="A90" s="3">
        <v>3210102222</v>
      </c>
      <c r="B90" s="10">
        <v>4.07</v>
      </c>
      <c r="C90" s="9">
        <v>72</v>
      </c>
      <c r="D90" s="3">
        <v>57</v>
      </c>
      <c r="E90" s="9">
        <f t="shared" si="6"/>
        <v>54.602059991327963</v>
      </c>
      <c r="F90" s="10">
        <v>4.08</v>
      </c>
      <c r="G90" s="10">
        <f t="shared" si="7"/>
        <v>222.77640476461809</v>
      </c>
      <c r="H90" s="9">
        <v>17.600000000000001</v>
      </c>
      <c r="I90" s="9">
        <f t="shared" si="8"/>
        <v>89.6</v>
      </c>
      <c r="J90" s="9">
        <v>89</v>
      </c>
      <c r="K90" s="3" t="s">
        <v>7</v>
      </c>
      <c r="L90" s="3" t="s">
        <v>11</v>
      </c>
      <c r="M90" s="3" t="s">
        <v>9</v>
      </c>
    </row>
    <row r="91" spans="1:42" x14ac:dyDescent="0.2">
      <c r="A91" s="3">
        <v>3210102136</v>
      </c>
      <c r="B91" s="10">
        <v>4.07</v>
      </c>
      <c r="C91" s="9">
        <v>72</v>
      </c>
      <c r="D91" s="3">
        <v>58.5</v>
      </c>
      <c r="E91" s="9">
        <f t="shared" si="6"/>
        <v>54.740362689494241</v>
      </c>
      <c r="F91" s="10">
        <v>4.0599999999999996</v>
      </c>
      <c r="G91" s="10">
        <f t="shared" si="7"/>
        <v>222.24587251934659</v>
      </c>
      <c r="H91" s="9">
        <v>18</v>
      </c>
      <c r="I91" s="9">
        <f t="shared" si="8"/>
        <v>90</v>
      </c>
      <c r="J91" s="9">
        <v>90</v>
      </c>
      <c r="K91" s="3" t="s">
        <v>7</v>
      </c>
      <c r="L91" s="3" t="s">
        <v>11</v>
      </c>
      <c r="M91" s="3" t="s">
        <v>9</v>
      </c>
    </row>
    <row r="92" spans="1:42" x14ac:dyDescent="0.2">
      <c r="A92" s="3">
        <v>3210104954</v>
      </c>
      <c r="B92" s="9">
        <v>4.08</v>
      </c>
      <c r="C92" s="9">
        <v>68.8</v>
      </c>
      <c r="D92" s="3">
        <v>53.5</v>
      </c>
      <c r="E92" s="9">
        <f t="shared" si="6"/>
        <v>53.5</v>
      </c>
      <c r="F92" s="9">
        <v>4.05</v>
      </c>
      <c r="G92" s="10">
        <f t="shared" si="7"/>
        <v>216.67499999999998</v>
      </c>
      <c r="H92" s="9">
        <v>21.6</v>
      </c>
      <c r="I92" s="9">
        <f t="shared" si="8"/>
        <v>90.4</v>
      </c>
      <c r="J92" s="9">
        <v>91</v>
      </c>
      <c r="K92" s="3" t="s">
        <v>7</v>
      </c>
      <c r="L92" s="3" t="s">
        <v>12</v>
      </c>
      <c r="M92" s="3" t="s">
        <v>9</v>
      </c>
    </row>
    <row r="93" spans="1:42" x14ac:dyDescent="0.2">
      <c r="A93" s="3">
        <v>3210104016</v>
      </c>
      <c r="B93" s="10">
        <v>4.05</v>
      </c>
      <c r="C93" s="9">
        <v>75.2</v>
      </c>
      <c r="D93" s="3">
        <v>57</v>
      </c>
      <c r="E93" s="9">
        <f t="shared" si="6"/>
        <v>54.602059991327963</v>
      </c>
      <c r="F93" s="10">
        <v>4.13</v>
      </c>
      <c r="G93" s="10">
        <f t="shared" si="7"/>
        <v>225.50650776418448</v>
      </c>
      <c r="H93" s="9">
        <v>15.6</v>
      </c>
      <c r="I93" s="9">
        <f t="shared" si="8"/>
        <v>90.8</v>
      </c>
      <c r="J93" s="9">
        <v>92</v>
      </c>
      <c r="K93" s="3" t="s">
        <v>7</v>
      </c>
      <c r="L93" s="3" t="s">
        <v>10</v>
      </c>
      <c r="M93" s="3" t="s">
        <v>9</v>
      </c>
    </row>
    <row r="94" spans="1:42" x14ac:dyDescent="0.2">
      <c r="A94" s="3">
        <v>3210106317</v>
      </c>
      <c r="B94" s="9">
        <v>4.0599999999999996</v>
      </c>
      <c r="C94" s="9">
        <v>74.400000000000006</v>
      </c>
      <c r="D94" s="3">
        <v>58.5</v>
      </c>
      <c r="E94" s="9">
        <f t="shared" si="6"/>
        <v>54.740362689494241</v>
      </c>
      <c r="F94" s="9">
        <v>4.0599999999999996</v>
      </c>
      <c r="G94" s="10">
        <f t="shared" si="7"/>
        <v>222.24587251934659</v>
      </c>
      <c r="H94" s="9">
        <v>18</v>
      </c>
      <c r="I94" s="9">
        <f t="shared" si="8"/>
        <v>92.4</v>
      </c>
      <c r="J94" s="9">
        <v>93</v>
      </c>
      <c r="K94" s="3" t="s">
        <v>7</v>
      </c>
      <c r="L94" s="3" t="s">
        <v>10</v>
      </c>
      <c r="M94" s="3" t="s">
        <v>9</v>
      </c>
    </row>
    <row r="95" spans="1:42" x14ac:dyDescent="0.2">
      <c r="A95" s="3">
        <v>3210104188</v>
      </c>
      <c r="B95" s="10">
        <v>4.05</v>
      </c>
      <c r="C95" s="9">
        <v>75.2</v>
      </c>
      <c r="D95" s="3">
        <v>57.5</v>
      </c>
      <c r="E95" s="9">
        <f t="shared" si="6"/>
        <v>54.653212513775344</v>
      </c>
      <c r="F95" s="10">
        <v>4.08</v>
      </c>
      <c r="G95" s="10">
        <f t="shared" si="7"/>
        <v>222.98510705620342</v>
      </c>
      <c r="H95" s="9">
        <v>17.399999999999999</v>
      </c>
      <c r="I95" s="9">
        <f t="shared" si="8"/>
        <v>92.6</v>
      </c>
      <c r="J95" s="9">
        <v>94</v>
      </c>
      <c r="K95" s="3" t="s">
        <v>7</v>
      </c>
      <c r="L95" s="3" t="s">
        <v>12</v>
      </c>
      <c r="M95" s="3" t="s">
        <v>9</v>
      </c>
    </row>
    <row r="96" spans="1:42" x14ac:dyDescent="0.2">
      <c r="A96" s="3">
        <v>3210105493</v>
      </c>
      <c r="B96" s="9">
        <v>4.04</v>
      </c>
      <c r="C96" s="9">
        <v>77.599999999999994</v>
      </c>
      <c r="D96" s="3">
        <v>58</v>
      </c>
      <c r="E96" s="9">
        <f t="shared" si="6"/>
        <v>54.698970004336019</v>
      </c>
      <c r="F96" s="9">
        <v>4.0999999999999996</v>
      </c>
      <c r="G96" s="10">
        <f t="shared" si="7"/>
        <v>224.26577701777765</v>
      </c>
      <c r="H96" s="9">
        <v>16.2</v>
      </c>
      <c r="I96" s="9">
        <f t="shared" si="8"/>
        <v>93.8</v>
      </c>
      <c r="J96" s="9">
        <v>95</v>
      </c>
      <c r="K96" s="3" t="s">
        <v>7</v>
      </c>
      <c r="L96" s="3" t="s">
        <v>10</v>
      </c>
      <c r="M96" s="3" t="s">
        <v>9</v>
      </c>
    </row>
    <row r="97" spans="1:13" x14ac:dyDescent="0.2">
      <c r="A97" s="3">
        <v>3210103967</v>
      </c>
      <c r="B97" s="10">
        <v>4.0199999999999996</v>
      </c>
      <c r="C97" s="9">
        <v>80.8</v>
      </c>
      <c r="D97" s="3">
        <v>62.5</v>
      </c>
      <c r="E97" s="9">
        <f t="shared" si="6"/>
        <v>54.977723605288851</v>
      </c>
      <c r="F97" s="10">
        <v>4.13</v>
      </c>
      <c r="G97" s="10">
        <f t="shared" si="7"/>
        <v>227.05799848984296</v>
      </c>
      <c r="H97" s="9">
        <v>14.8</v>
      </c>
      <c r="I97" s="9">
        <f t="shared" si="8"/>
        <v>95.6</v>
      </c>
      <c r="J97" s="9">
        <v>96</v>
      </c>
      <c r="K97" s="3" t="s">
        <v>7</v>
      </c>
      <c r="L97" s="3" t="s">
        <v>12</v>
      </c>
      <c r="M97" s="3" t="s">
        <v>9</v>
      </c>
    </row>
    <row r="98" spans="1:13" x14ac:dyDescent="0.2">
      <c r="A98" s="3">
        <v>3210104006</v>
      </c>
      <c r="B98" s="10">
        <v>4.04</v>
      </c>
      <c r="C98" s="9">
        <v>77.599999999999994</v>
      </c>
      <c r="D98" s="3">
        <v>57</v>
      </c>
      <c r="E98" s="9">
        <f t="shared" ref="E98:E129" si="9">IF(D98&lt;=54,D98,54+LOG(D98-54+1,10))</f>
        <v>54.602059991327963</v>
      </c>
      <c r="F98" s="10">
        <v>4.07</v>
      </c>
      <c r="G98" s="10">
        <f t="shared" ref="G98:G129" si="10">E98*F98</f>
        <v>222.23038416470482</v>
      </c>
      <c r="H98" s="9">
        <v>18.399999999999999</v>
      </c>
      <c r="I98" s="9">
        <f t="shared" ref="I98:I129" si="11">C98+H98</f>
        <v>96</v>
      </c>
      <c r="J98" s="9">
        <v>97</v>
      </c>
      <c r="K98" s="3" t="s">
        <v>7</v>
      </c>
      <c r="L98" s="3" t="s">
        <v>12</v>
      </c>
      <c r="M98" s="3" t="s">
        <v>9</v>
      </c>
    </row>
    <row r="99" spans="1:13" x14ac:dyDescent="0.2">
      <c r="A99" s="3">
        <v>3180105740</v>
      </c>
      <c r="B99" s="10">
        <v>4.0999999999999996</v>
      </c>
      <c r="C99" s="9">
        <v>66.400000000000006</v>
      </c>
      <c r="D99" s="3">
        <v>24</v>
      </c>
      <c r="E99" s="9">
        <f t="shared" si="9"/>
        <v>24</v>
      </c>
      <c r="F99" s="10">
        <v>4.03</v>
      </c>
      <c r="G99" s="10">
        <f t="shared" si="10"/>
        <v>96.72</v>
      </c>
      <c r="H99" s="9">
        <v>30</v>
      </c>
      <c r="I99" s="9">
        <f t="shared" si="11"/>
        <v>96.4</v>
      </c>
      <c r="J99" s="9">
        <v>98</v>
      </c>
      <c r="K99" s="3" t="s">
        <v>7</v>
      </c>
      <c r="L99" s="3" t="s">
        <v>8</v>
      </c>
      <c r="M99" s="3" t="s">
        <v>9</v>
      </c>
    </row>
    <row r="100" spans="1:13" x14ac:dyDescent="0.2">
      <c r="A100" s="3">
        <v>3210106320</v>
      </c>
      <c r="B100" s="9">
        <v>4.04</v>
      </c>
      <c r="C100" s="9">
        <v>77.599999999999994</v>
      </c>
      <c r="D100" s="3">
        <v>54.5</v>
      </c>
      <c r="E100" s="9">
        <f t="shared" si="9"/>
        <v>54.176091259055681</v>
      </c>
      <c r="F100" s="9">
        <v>4.07</v>
      </c>
      <c r="G100" s="10">
        <f t="shared" si="10"/>
        <v>220.49669142435664</v>
      </c>
      <c r="H100" s="9">
        <v>19.600000000000001</v>
      </c>
      <c r="I100" s="9">
        <f t="shared" si="11"/>
        <v>97.199999999999989</v>
      </c>
      <c r="J100" s="9">
        <v>99</v>
      </c>
      <c r="K100" s="3" t="s">
        <v>7</v>
      </c>
      <c r="L100" s="3" t="s">
        <v>12</v>
      </c>
      <c r="M100" s="3" t="s">
        <v>9</v>
      </c>
    </row>
    <row r="101" spans="1:13" x14ac:dyDescent="0.2">
      <c r="A101" s="3">
        <v>3210102575</v>
      </c>
      <c r="B101" s="4">
        <v>3.99</v>
      </c>
      <c r="C101" s="9">
        <v>84</v>
      </c>
      <c r="D101" s="3">
        <v>68.5</v>
      </c>
      <c r="E101" s="9">
        <f t="shared" si="9"/>
        <v>55.19033169817029</v>
      </c>
      <c r="F101" s="4">
        <v>4.1100000000000003</v>
      </c>
      <c r="G101" s="10">
        <f t="shared" si="10"/>
        <v>226.83226327947992</v>
      </c>
      <c r="H101" s="9">
        <v>15</v>
      </c>
      <c r="I101" s="9">
        <f t="shared" si="11"/>
        <v>99</v>
      </c>
      <c r="J101" s="9">
        <v>100</v>
      </c>
      <c r="K101" s="3" t="s">
        <v>7</v>
      </c>
      <c r="L101" s="3" t="s">
        <v>8</v>
      </c>
      <c r="M101" s="3" t="s">
        <v>9</v>
      </c>
    </row>
    <row r="102" spans="1:13" x14ac:dyDescent="0.2">
      <c r="A102" s="3">
        <v>3210102213</v>
      </c>
      <c r="B102" s="10">
        <v>3.99</v>
      </c>
      <c r="C102" s="9">
        <v>84</v>
      </c>
      <c r="D102" s="3">
        <v>60</v>
      </c>
      <c r="E102" s="9">
        <f t="shared" si="9"/>
        <v>54.845098040014257</v>
      </c>
      <c r="F102" s="10">
        <v>4.09</v>
      </c>
      <c r="G102" s="10">
        <f t="shared" si="10"/>
        <v>224.31645098365831</v>
      </c>
      <c r="H102" s="9">
        <v>16</v>
      </c>
      <c r="I102" s="9">
        <f t="shared" si="11"/>
        <v>100</v>
      </c>
      <c r="J102" s="9">
        <v>101</v>
      </c>
      <c r="K102" s="3" t="s">
        <v>7</v>
      </c>
      <c r="L102" s="3" t="s">
        <v>12</v>
      </c>
      <c r="M102" s="3" t="s">
        <v>9</v>
      </c>
    </row>
    <row r="103" spans="1:13" x14ac:dyDescent="0.2">
      <c r="A103" s="3">
        <v>3210102215</v>
      </c>
      <c r="B103" s="10">
        <v>4.0199999999999996</v>
      </c>
      <c r="C103" s="9">
        <v>80.8</v>
      </c>
      <c r="D103" s="3">
        <v>57</v>
      </c>
      <c r="E103" s="9">
        <f t="shared" si="9"/>
        <v>54.602059991327963</v>
      </c>
      <c r="F103" s="10">
        <v>4.04</v>
      </c>
      <c r="G103" s="10">
        <f t="shared" si="10"/>
        <v>220.59232236496496</v>
      </c>
      <c r="H103" s="9">
        <v>19.2</v>
      </c>
      <c r="I103" s="9">
        <f t="shared" si="11"/>
        <v>100</v>
      </c>
      <c r="J103" s="9">
        <v>101</v>
      </c>
      <c r="K103" s="3" t="s">
        <v>7</v>
      </c>
      <c r="L103" s="3" t="s">
        <v>11</v>
      </c>
      <c r="M103" s="3" t="s">
        <v>9</v>
      </c>
    </row>
    <row r="104" spans="1:13" x14ac:dyDescent="0.2">
      <c r="A104" s="3">
        <v>3210104472</v>
      </c>
      <c r="B104" s="9">
        <v>4.0199999999999996</v>
      </c>
      <c r="C104" s="9">
        <v>80.8</v>
      </c>
      <c r="D104" s="3">
        <v>57</v>
      </c>
      <c r="E104" s="9">
        <f t="shared" si="9"/>
        <v>54.602059991327963</v>
      </c>
      <c r="F104" s="9">
        <v>4.04</v>
      </c>
      <c r="G104" s="10">
        <f t="shared" si="10"/>
        <v>220.59232236496496</v>
      </c>
      <c r="H104" s="9">
        <v>19.2</v>
      </c>
      <c r="I104" s="9">
        <f t="shared" si="11"/>
        <v>100</v>
      </c>
      <c r="J104" s="9">
        <v>101</v>
      </c>
      <c r="K104" s="3" t="s">
        <v>7</v>
      </c>
      <c r="L104" s="3" t="s">
        <v>8</v>
      </c>
      <c r="M104" s="3" t="s">
        <v>9</v>
      </c>
    </row>
    <row r="105" spans="1:13" x14ac:dyDescent="0.2">
      <c r="A105" s="3">
        <v>3210105747</v>
      </c>
      <c r="B105" s="9">
        <v>4.05</v>
      </c>
      <c r="C105" s="9">
        <v>75.2</v>
      </c>
      <c r="D105" s="3">
        <v>49.5</v>
      </c>
      <c r="E105" s="9">
        <f t="shared" si="9"/>
        <v>49.5</v>
      </c>
      <c r="F105" s="9">
        <v>4.0199999999999996</v>
      </c>
      <c r="G105" s="10">
        <f t="shared" si="10"/>
        <v>198.98999999999998</v>
      </c>
      <c r="H105" s="9">
        <v>25.4</v>
      </c>
      <c r="I105" s="9">
        <f t="shared" si="11"/>
        <v>100.6</v>
      </c>
      <c r="J105" s="9">
        <v>104</v>
      </c>
      <c r="K105" s="3" t="s">
        <v>7</v>
      </c>
      <c r="L105" s="3" t="s">
        <v>11</v>
      </c>
      <c r="M105" s="3" t="s">
        <v>9</v>
      </c>
    </row>
    <row r="106" spans="1:13" x14ac:dyDescent="0.2">
      <c r="A106" s="3">
        <v>3210102334</v>
      </c>
      <c r="B106" s="10">
        <v>4</v>
      </c>
      <c r="C106" s="9">
        <v>83.2</v>
      </c>
      <c r="D106" s="3">
        <v>58.5</v>
      </c>
      <c r="E106" s="9">
        <f t="shared" si="9"/>
        <v>54.740362689494241</v>
      </c>
      <c r="F106" s="10">
        <v>4.03</v>
      </c>
      <c r="G106" s="10">
        <f t="shared" si="10"/>
        <v>220.60366163866181</v>
      </c>
      <c r="H106" s="9">
        <v>19</v>
      </c>
      <c r="I106" s="9">
        <f t="shared" si="11"/>
        <v>102.2</v>
      </c>
      <c r="J106" s="9">
        <v>105</v>
      </c>
      <c r="K106" s="3" t="s">
        <v>7</v>
      </c>
      <c r="L106" s="3" t="s">
        <v>11</v>
      </c>
      <c r="M106" s="3" t="s">
        <v>9</v>
      </c>
    </row>
    <row r="107" spans="1:13" x14ac:dyDescent="0.2">
      <c r="A107" s="3">
        <v>3210104618</v>
      </c>
      <c r="B107" s="9">
        <v>4.03</v>
      </c>
      <c r="C107" s="9">
        <v>80</v>
      </c>
      <c r="D107" s="3">
        <v>53.5</v>
      </c>
      <c r="E107" s="9">
        <f t="shared" si="9"/>
        <v>53.5</v>
      </c>
      <c r="F107" s="9">
        <v>4.01</v>
      </c>
      <c r="G107" s="10">
        <f t="shared" si="10"/>
        <v>214.535</v>
      </c>
      <c r="H107" s="9">
        <v>22.6</v>
      </c>
      <c r="I107" s="9">
        <f t="shared" si="11"/>
        <v>102.6</v>
      </c>
      <c r="J107" s="9">
        <v>106</v>
      </c>
      <c r="K107" s="3" t="s">
        <v>7</v>
      </c>
      <c r="L107" s="3" t="s">
        <v>8</v>
      </c>
      <c r="M107" s="3" t="s">
        <v>9</v>
      </c>
    </row>
    <row r="108" spans="1:13" x14ac:dyDescent="0.2">
      <c r="A108" s="3">
        <v>3210101526</v>
      </c>
      <c r="B108" s="10">
        <v>3.99</v>
      </c>
      <c r="C108" s="9">
        <v>84</v>
      </c>
      <c r="D108" s="3">
        <v>62</v>
      </c>
      <c r="E108" s="9">
        <f t="shared" si="9"/>
        <v>54.954242509439325</v>
      </c>
      <c r="F108" s="10">
        <v>3.99</v>
      </c>
      <c r="G108" s="10">
        <f t="shared" si="10"/>
        <v>219.26742761266291</v>
      </c>
      <c r="H108" s="9">
        <v>20.2</v>
      </c>
      <c r="I108" s="9">
        <f t="shared" si="11"/>
        <v>104.2</v>
      </c>
      <c r="J108" s="9">
        <v>107</v>
      </c>
      <c r="K108" s="3" t="s">
        <v>7</v>
      </c>
      <c r="L108" s="3" t="s">
        <v>12</v>
      </c>
      <c r="M108" s="3" t="s">
        <v>9</v>
      </c>
    </row>
    <row r="109" spans="1:13" x14ac:dyDescent="0.2">
      <c r="A109" s="3">
        <v>3210102901</v>
      </c>
      <c r="B109" s="10">
        <v>3.95</v>
      </c>
      <c r="C109" s="9">
        <v>87.2</v>
      </c>
      <c r="D109" s="3">
        <v>58.5</v>
      </c>
      <c r="E109" s="9">
        <f t="shared" si="9"/>
        <v>54.740362689494241</v>
      </c>
      <c r="F109" s="10">
        <v>4</v>
      </c>
      <c r="G109" s="10">
        <f t="shared" si="10"/>
        <v>218.96145075797696</v>
      </c>
      <c r="H109" s="9">
        <v>20.399999999999999</v>
      </c>
      <c r="I109" s="9">
        <f t="shared" si="11"/>
        <v>107.6</v>
      </c>
      <c r="J109" s="9">
        <v>108</v>
      </c>
      <c r="K109" s="3" t="s">
        <v>7</v>
      </c>
      <c r="L109" s="3" t="s">
        <v>12</v>
      </c>
      <c r="M109" s="3" t="s">
        <v>9</v>
      </c>
    </row>
    <row r="110" spans="1:13" x14ac:dyDescent="0.2">
      <c r="A110" s="3">
        <v>3210102216</v>
      </c>
      <c r="B110" s="10">
        <v>3.95</v>
      </c>
      <c r="C110" s="9">
        <v>87.2</v>
      </c>
      <c r="D110" s="3">
        <v>56</v>
      </c>
      <c r="E110" s="9">
        <f t="shared" si="9"/>
        <v>54.477121254719663</v>
      </c>
      <c r="F110" s="10">
        <v>3.98</v>
      </c>
      <c r="G110" s="10">
        <f t="shared" si="10"/>
        <v>216.81894259378424</v>
      </c>
      <c r="H110" s="9">
        <v>21.4</v>
      </c>
      <c r="I110" s="9">
        <f t="shared" si="11"/>
        <v>108.6</v>
      </c>
      <c r="J110" s="9">
        <v>109</v>
      </c>
      <c r="K110" s="3" t="s">
        <v>7</v>
      </c>
      <c r="L110" s="3" t="s">
        <v>8</v>
      </c>
      <c r="M110" s="3" t="s">
        <v>9</v>
      </c>
    </row>
    <row r="111" spans="1:13" x14ac:dyDescent="0.2">
      <c r="A111" s="3">
        <v>3210104502</v>
      </c>
      <c r="B111" s="9">
        <v>3.97</v>
      </c>
      <c r="C111" s="9">
        <v>86.4</v>
      </c>
      <c r="D111" s="3">
        <v>55.5</v>
      </c>
      <c r="E111" s="9">
        <f t="shared" si="9"/>
        <v>54.397940008672037</v>
      </c>
      <c r="F111" s="9">
        <v>3.94</v>
      </c>
      <c r="G111" s="10">
        <f t="shared" si="10"/>
        <v>214.32788363416782</v>
      </c>
      <c r="H111" s="9">
        <v>22.8</v>
      </c>
      <c r="I111" s="9">
        <f t="shared" si="11"/>
        <v>109.2</v>
      </c>
      <c r="J111" s="9">
        <v>110</v>
      </c>
      <c r="K111" s="3" t="s">
        <v>7</v>
      </c>
      <c r="L111" s="3" t="s">
        <v>8</v>
      </c>
      <c r="M111" s="3" t="s">
        <v>9</v>
      </c>
    </row>
    <row r="112" spans="1:13" x14ac:dyDescent="0.2">
      <c r="A112" s="3">
        <v>3210106162</v>
      </c>
      <c r="B112" s="9">
        <v>3.89</v>
      </c>
      <c r="C112" s="9">
        <v>91.2</v>
      </c>
      <c r="D112" s="3">
        <v>57.5</v>
      </c>
      <c r="E112" s="9">
        <f t="shared" si="9"/>
        <v>54.653212513775344</v>
      </c>
      <c r="F112" s="9">
        <v>4.04</v>
      </c>
      <c r="G112" s="10">
        <f t="shared" si="10"/>
        <v>220.79897855565238</v>
      </c>
      <c r="H112" s="9">
        <v>18.8</v>
      </c>
      <c r="I112" s="9">
        <f t="shared" si="11"/>
        <v>110</v>
      </c>
      <c r="J112" s="9">
        <v>111</v>
      </c>
      <c r="K112" s="3" t="s">
        <v>7</v>
      </c>
      <c r="L112" s="3" t="s">
        <v>8</v>
      </c>
      <c r="M112" s="3" t="s">
        <v>9</v>
      </c>
    </row>
    <row r="113" spans="1:13" x14ac:dyDescent="0.2">
      <c r="A113" s="3">
        <v>3210102436</v>
      </c>
      <c r="B113" s="10">
        <v>3.93</v>
      </c>
      <c r="C113" s="9">
        <v>88.8</v>
      </c>
      <c r="D113" s="3">
        <v>62</v>
      </c>
      <c r="E113" s="9">
        <f t="shared" si="9"/>
        <v>54.954242509439325</v>
      </c>
      <c r="F113" s="10">
        <v>3.91</v>
      </c>
      <c r="G113" s="10">
        <f t="shared" si="10"/>
        <v>214.87108821190776</v>
      </c>
      <c r="H113" s="9">
        <v>22.2</v>
      </c>
      <c r="I113" s="9">
        <f t="shared" si="11"/>
        <v>111</v>
      </c>
      <c r="J113" s="9">
        <v>112</v>
      </c>
      <c r="K113" s="3" t="s">
        <v>7</v>
      </c>
      <c r="L113" s="3" t="s">
        <v>12</v>
      </c>
      <c r="M113" s="3" t="s">
        <v>9</v>
      </c>
    </row>
    <row r="114" spans="1:13" x14ac:dyDescent="0.2">
      <c r="A114" s="3">
        <v>3210101767</v>
      </c>
      <c r="B114" s="10">
        <v>3.89</v>
      </c>
      <c r="C114" s="9">
        <v>91.2</v>
      </c>
      <c r="D114" s="3">
        <v>61</v>
      </c>
      <c r="E114" s="9">
        <f t="shared" si="9"/>
        <v>54.903089986991944</v>
      </c>
      <c r="F114" s="10">
        <v>3.97</v>
      </c>
      <c r="G114" s="10">
        <f t="shared" si="10"/>
        <v>217.96526724835803</v>
      </c>
      <c r="H114" s="9">
        <v>21</v>
      </c>
      <c r="I114" s="9">
        <f t="shared" si="11"/>
        <v>112.2</v>
      </c>
      <c r="J114" s="9">
        <v>113</v>
      </c>
      <c r="K114" s="3" t="s">
        <v>7</v>
      </c>
      <c r="L114" s="3" t="s">
        <v>12</v>
      </c>
      <c r="M114" s="3" t="s">
        <v>9</v>
      </c>
    </row>
    <row r="115" spans="1:13" x14ac:dyDescent="0.2">
      <c r="A115" s="3">
        <v>3210106253</v>
      </c>
      <c r="B115" s="9">
        <v>3.89</v>
      </c>
      <c r="C115" s="9">
        <v>91.2</v>
      </c>
      <c r="D115" s="3">
        <v>59</v>
      </c>
      <c r="E115" s="9">
        <f t="shared" si="9"/>
        <v>54.778151250383644</v>
      </c>
      <c r="F115" s="9">
        <v>3.93</v>
      </c>
      <c r="G115" s="10">
        <f t="shared" si="10"/>
        <v>215.27813441400772</v>
      </c>
      <c r="H115" s="9">
        <v>22</v>
      </c>
      <c r="I115" s="9">
        <f t="shared" si="11"/>
        <v>113.2</v>
      </c>
      <c r="J115" s="9">
        <v>114</v>
      </c>
      <c r="K115" s="3" t="s">
        <v>7</v>
      </c>
      <c r="L115" s="3" t="s">
        <v>12</v>
      </c>
      <c r="M115" s="3" t="s">
        <v>9</v>
      </c>
    </row>
    <row r="116" spans="1:13" x14ac:dyDescent="0.2">
      <c r="A116" s="3">
        <v>3210104968</v>
      </c>
      <c r="B116" s="9">
        <v>3.91</v>
      </c>
      <c r="C116" s="9">
        <v>90.4</v>
      </c>
      <c r="D116" s="3">
        <v>55</v>
      </c>
      <c r="E116" s="9">
        <f t="shared" si="9"/>
        <v>54.301029995663981</v>
      </c>
      <c r="F116" s="9">
        <v>3.92</v>
      </c>
      <c r="G116" s="10">
        <f t="shared" si="10"/>
        <v>212.86003758300279</v>
      </c>
      <c r="H116" s="9">
        <v>23</v>
      </c>
      <c r="I116" s="9">
        <f t="shared" si="11"/>
        <v>113.4</v>
      </c>
      <c r="J116" s="9">
        <v>115</v>
      </c>
      <c r="K116" s="3" t="s">
        <v>7</v>
      </c>
      <c r="L116" s="3" t="s">
        <v>11</v>
      </c>
      <c r="M116" s="3" t="s">
        <v>9</v>
      </c>
    </row>
    <row r="117" spans="1:13" x14ac:dyDescent="0.2">
      <c r="A117" s="3">
        <v>3210104764</v>
      </c>
      <c r="B117" s="9">
        <v>3.93</v>
      </c>
      <c r="C117" s="9">
        <v>88.8</v>
      </c>
      <c r="D117" s="3">
        <v>51</v>
      </c>
      <c r="E117" s="9">
        <f t="shared" si="9"/>
        <v>51</v>
      </c>
      <c r="F117" s="9">
        <v>3.93</v>
      </c>
      <c r="G117" s="10">
        <f t="shared" si="10"/>
        <v>200.43</v>
      </c>
      <c r="H117" s="9">
        <v>25.2</v>
      </c>
      <c r="I117" s="9">
        <f t="shared" si="11"/>
        <v>114</v>
      </c>
      <c r="J117" s="9">
        <v>116</v>
      </c>
      <c r="K117" s="3" t="s">
        <v>7</v>
      </c>
      <c r="L117" s="3" t="s">
        <v>11</v>
      </c>
      <c r="M117" s="3" t="s">
        <v>9</v>
      </c>
    </row>
    <row r="118" spans="1:13" x14ac:dyDescent="0.2">
      <c r="A118" s="3">
        <v>3210104761</v>
      </c>
      <c r="B118" s="9">
        <v>3.86</v>
      </c>
      <c r="C118" s="9">
        <v>93.6</v>
      </c>
      <c r="D118" s="3">
        <v>58</v>
      </c>
      <c r="E118" s="9">
        <f t="shared" si="9"/>
        <v>54.698970004336019</v>
      </c>
      <c r="F118" s="9">
        <v>4</v>
      </c>
      <c r="G118" s="10">
        <f t="shared" si="10"/>
        <v>218.79588001734407</v>
      </c>
      <c r="H118" s="9">
        <v>20.8</v>
      </c>
      <c r="I118" s="9">
        <f t="shared" si="11"/>
        <v>114.39999999999999</v>
      </c>
      <c r="J118" s="9">
        <v>117</v>
      </c>
      <c r="K118" s="3" t="s">
        <v>7</v>
      </c>
      <c r="L118" s="3" t="s">
        <v>8</v>
      </c>
      <c r="M118" s="3" t="s">
        <v>9</v>
      </c>
    </row>
    <row r="119" spans="1:13" x14ac:dyDescent="0.2">
      <c r="A119" s="3">
        <v>3210106103</v>
      </c>
      <c r="B119" s="9">
        <v>3.86</v>
      </c>
      <c r="C119" s="9">
        <v>93.6</v>
      </c>
      <c r="D119" s="3">
        <v>56</v>
      </c>
      <c r="E119" s="9">
        <f t="shared" si="9"/>
        <v>54.477121254719663</v>
      </c>
      <c r="F119" s="9">
        <v>3.94</v>
      </c>
      <c r="G119" s="10">
        <f t="shared" si="10"/>
        <v>214.63985774359546</v>
      </c>
      <c r="H119" s="9">
        <v>22.4</v>
      </c>
      <c r="I119" s="9">
        <f t="shared" si="11"/>
        <v>116</v>
      </c>
      <c r="J119" s="9">
        <v>118</v>
      </c>
      <c r="K119" s="3" t="s">
        <v>7</v>
      </c>
      <c r="L119" s="3" t="s">
        <v>8</v>
      </c>
      <c r="M119" s="3" t="s">
        <v>9</v>
      </c>
    </row>
    <row r="120" spans="1:13" x14ac:dyDescent="0.2">
      <c r="A120" s="3">
        <v>3210102568</v>
      </c>
      <c r="B120" s="10">
        <v>3.85</v>
      </c>
      <c r="C120" s="9">
        <v>95.2</v>
      </c>
      <c r="D120" s="3">
        <v>62</v>
      </c>
      <c r="E120" s="9">
        <f t="shared" si="9"/>
        <v>54.954242509439325</v>
      </c>
      <c r="F120" s="10">
        <v>3.93</v>
      </c>
      <c r="G120" s="10">
        <f t="shared" si="10"/>
        <v>215.97017306209656</v>
      </c>
      <c r="H120" s="9">
        <v>21.8</v>
      </c>
      <c r="I120" s="9">
        <f t="shared" si="11"/>
        <v>117</v>
      </c>
      <c r="J120" s="9">
        <v>119</v>
      </c>
      <c r="K120" s="3" t="s">
        <v>7</v>
      </c>
      <c r="L120" s="3" t="s">
        <v>8</v>
      </c>
      <c r="M120" s="3" t="s">
        <v>9</v>
      </c>
    </row>
    <row r="121" spans="1:13" x14ac:dyDescent="0.2">
      <c r="A121" s="3">
        <v>3210105006</v>
      </c>
      <c r="B121" s="9">
        <v>3.8</v>
      </c>
      <c r="C121" s="9">
        <v>97.6</v>
      </c>
      <c r="D121" s="3">
        <v>59</v>
      </c>
      <c r="E121" s="9">
        <f t="shared" si="9"/>
        <v>54.778151250383644</v>
      </c>
      <c r="F121" s="9">
        <v>3.97</v>
      </c>
      <c r="G121" s="10">
        <f t="shared" si="10"/>
        <v>217.46926046402308</v>
      </c>
      <c r="H121" s="9">
        <v>21.2</v>
      </c>
      <c r="I121" s="9">
        <f t="shared" si="11"/>
        <v>118.8</v>
      </c>
      <c r="J121" s="9">
        <v>120</v>
      </c>
      <c r="K121" s="3" t="s">
        <v>7</v>
      </c>
      <c r="L121" s="3" t="s">
        <v>11</v>
      </c>
      <c r="M121" s="3" t="s">
        <v>9</v>
      </c>
    </row>
    <row r="122" spans="1:13" x14ac:dyDescent="0.2">
      <c r="A122" s="3">
        <v>3210106322</v>
      </c>
      <c r="B122" s="9">
        <v>3.82</v>
      </c>
      <c r="C122" s="9">
        <v>96.8</v>
      </c>
      <c r="D122" s="3">
        <v>57.5</v>
      </c>
      <c r="E122" s="9">
        <f t="shared" si="9"/>
        <v>54.653212513775344</v>
      </c>
      <c r="F122" s="9">
        <v>3.87</v>
      </c>
      <c r="G122" s="10">
        <f t="shared" si="10"/>
        <v>211.5079324283106</v>
      </c>
      <c r="H122" s="9">
        <v>23.2</v>
      </c>
      <c r="I122" s="9">
        <f t="shared" si="11"/>
        <v>120</v>
      </c>
      <c r="J122" s="9">
        <v>121</v>
      </c>
      <c r="K122" s="3" t="s">
        <v>7</v>
      </c>
      <c r="L122" s="3" t="s">
        <v>12</v>
      </c>
      <c r="M122" s="3" t="s">
        <v>9</v>
      </c>
    </row>
    <row r="123" spans="1:13" x14ac:dyDescent="0.2">
      <c r="A123" s="3">
        <v>3210106196</v>
      </c>
      <c r="B123" s="9">
        <v>3.85</v>
      </c>
      <c r="C123" s="9">
        <v>95.2</v>
      </c>
      <c r="D123" s="3">
        <v>53.5</v>
      </c>
      <c r="E123" s="9">
        <f t="shared" si="9"/>
        <v>53.5</v>
      </c>
      <c r="F123" s="9">
        <v>3.83</v>
      </c>
      <c r="G123" s="10">
        <f t="shared" si="10"/>
        <v>204.905</v>
      </c>
      <c r="H123" s="9">
        <v>24.8</v>
      </c>
      <c r="I123" s="9">
        <f t="shared" si="11"/>
        <v>120</v>
      </c>
      <c r="J123" s="9">
        <v>121</v>
      </c>
      <c r="K123" s="3" t="s">
        <v>7</v>
      </c>
      <c r="L123" s="3" t="s">
        <v>11</v>
      </c>
      <c r="M123" s="3" t="s">
        <v>9</v>
      </c>
    </row>
    <row r="124" spans="1:13" x14ac:dyDescent="0.2">
      <c r="A124" s="3">
        <v>3210101665</v>
      </c>
      <c r="B124" s="10">
        <v>3.79</v>
      </c>
      <c r="C124" s="9">
        <v>98.4</v>
      </c>
      <c r="D124" s="3">
        <v>61.5</v>
      </c>
      <c r="E124" s="9">
        <f t="shared" si="9"/>
        <v>54.929418925714295</v>
      </c>
      <c r="F124" s="10">
        <v>3.82</v>
      </c>
      <c r="G124" s="10">
        <f t="shared" si="10"/>
        <v>209.83038029622858</v>
      </c>
      <c r="H124" s="9">
        <v>23.8</v>
      </c>
      <c r="I124" s="9">
        <f t="shared" si="11"/>
        <v>122.2</v>
      </c>
      <c r="J124" s="9">
        <v>123</v>
      </c>
      <c r="K124" s="3" t="s">
        <v>7</v>
      </c>
      <c r="L124" s="3" t="s">
        <v>12</v>
      </c>
      <c r="M124" s="3" t="s">
        <v>9</v>
      </c>
    </row>
    <row r="125" spans="1:13" x14ac:dyDescent="0.2">
      <c r="A125" s="3">
        <v>3210106268</v>
      </c>
      <c r="B125" s="9">
        <v>3.78</v>
      </c>
      <c r="C125" s="9">
        <v>99.2</v>
      </c>
      <c r="D125" s="3">
        <v>55.5</v>
      </c>
      <c r="E125" s="9">
        <f t="shared" si="9"/>
        <v>54.397940008672037</v>
      </c>
      <c r="F125" s="9">
        <v>3.8</v>
      </c>
      <c r="G125" s="10">
        <f t="shared" si="10"/>
        <v>206.71217203295373</v>
      </c>
      <c r="H125" s="9">
        <v>24</v>
      </c>
      <c r="I125" s="9">
        <f t="shared" si="11"/>
        <v>123.2</v>
      </c>
      <c r="J125" s="9">
        <v>124</v>
      </c>
      <c r="K125" s="3" t="s">
        <v>7</v>
      </c>
      <c r="L125" s="3" t="s">
        <v>11</v>
      </c>
      <c r="M125" s="3" t="s">
        <v>9</v>
      </c>
    </row>
    <row r="126" spans="1:13" x14ac:dyDescent="0.2">
      <c r="A126" s="3">
        <v>3210106150</v>
      </c>
      <c r="B126" s="9">
        <v>3.78</v>
      </c>
      <c r="C126" s="9">
        <v>99.2</v>
      </c>
      <c r="D126" s="3">
        <v>57</v>
      </c>
      <c r="E126" s="9">
        <f t="shared" si="9"/>
        <v>54.602059991327963</v>
      </c>
      <c r="F126" s="9">
        <v>3.78</v>
      </c>
      <c r="G126" s="10">
        <f t="shared" si="10"/>
        <v>206.39578676721968</v>
      </c>
      <c r="H126" s="9">
        <v>24.2</v>
      </c>
      <c r="I126" s="9">
        <f t="shared" si="11"/>
        <v>123.4</v>
      </c>
      <c r="J126" s="9">
        <v>125</v>
      </c>
      <c r="K126" s="3" t="s">
        <v>7</v>
      </c>
      <c r="L126" s="3" t="s">
        <v>8</v>
      </c>
      <c r="M126" s="3" t="s">
        <v>9</v>
      </c>
    </row>
    <row r="127" spans="1:13" x14ac:dyDescent="0.2">
      <c r="A127" s="3">
        <v>3210105748</v>
      </c>
      <c r="B127" s="9">
        <v>3.73</v>
      </c>
      <c r="C127" s="9">
        <v>101.6</v>
      </c>
      <c r="D127" s="3">
        <v>56.5</v>
      </c>
      <c r="E127" s="9">
        <f t="shared" si="9"/>
        <v>54.544068044350276</v>
      </c>
      <c r="F127" s="9">
        <v>3.86</v>
      </c>
      <c r="G127" s="10">
        <f t="shared" si="10"/>
        <v>210.54010265119206</v>
      </c>
      <c r="H127" s="9">
        <v>23.6</v>
      </c>
      <c r="I127" s="9">
        <f t="shared" si="11"/>
        <v>125.19999999999999</v>
      </c>
      <c r="J127" s="9">
        <v>126</v>
      </c>
      <c r="K127" s="3" t="s">
        <v>7</v>
      </c>
      <c r="L127" s="3" t="s">
        <v>10</v>
      </c>
      <c r="M127" s="3" t="s">
        <v>9</v>
      </c>
    </row>
    <row r="128" spans="1:13" x14ac:dyDescent="0.2">
      <c r="A128" s="3">
        <v>3210106132</v>
      </c>
      <c r="B128" s="9">
        <v>3.75</v>
      </c>
      <c r="C128" s="9">
        <v>100.8</v>
      </c>
      <c r="D128" s="3">
        <v>62</v>
      </c>
      <c r="E128" s="9">
        <f t="shared" si="9"/>
        <v>54.954242509439325</v>
      </c>
      <c r="F128" s="9">
        <v>3.69</v>
      </c>
      <c r="G128" s="10">
        <f t="shared" si="10"/>
        <v>202.7811548598311</v>
      </c>
      <c r="H128" s="9">
        <v>25</v>
      </c>
      <c r="I128" s="9">
        <f t="shared" si="11"/>
        <v>125.8</v>
      </c>
      <c r="J128" s="9">
        <v>127</v>
      </c>
      <c r="K128" s="3" t="s">
        <v>7</v>
      </c>
      <c r="L128" s="3" t="s">
        <v>12</v>
      </c>
      <c r="M128" s="3" t="s">
        <v>9</v>
      </c>
    </row>
    <row r="129" spans="1:13" x14ac:dyDescent="0.2">
      <c r="A129" s="3">
        <v>3210103984</v>
      </c>
      <c r="B129" s="10">
        <v>3.71</v>
      </c>
      <c r="C129" s="9">
        <v>102.4</v>
      </c>
      <c r="D129" s="3">
        <v>60.5</v>
      </c>
      <c r="E129" s="9">
        <f t="shared" si="9"/>
        <v>54.8750612633917</v>
      </c>
      <c r="F129" s="10">
        <v>3.76</v>
      </c>
      <c r="G129" s="10">
        <f t="shared" si="10"/>
        <v>206.33023035035279</v>
      </c>
      <c r="H129" s="9">
        <v>24.4</v>
      </c>
      <c r="I129" s="9">
        <f t="shared" si="11"/>
        <v>126.80000000000001</v>
      </c>
      <c r="J129" s="9">
        <v>128</v>
      </c>
      <c r="K129" s="3" t="s">
        <v>7</v>
      </c>
      <c r="L129" s="3" t="s">
        <v>8</v>
      </c>
      <c r="M129" s="3" t="s">
        <v>9</v>
      </c>
    </row>
    <row r="130" spans="1:13" x14ac:dyDescent="0.2">
      <c r="A130" s="3">
        <v>3210106314</v>
      </c>
      <c r="B130" s="9">
        <v>3.65</v>
      </c>
      <c r="C130" s="9">
        <v>104</v>
      </c>
      <c r="D130" s="3">
        <v>65.5</v>
      </c>
      <c r="E130" s="9">
        <f t="shared" ref="E130:E161" si="12">IF(D130&lt;=54,D130,54+LOG(D130-54+1,10))</f>
        <v>55.096910013008056</v>
      </c>
      <c r="F130" s="9">
        <v>3.72</v>
      </c>
      <c r="G130" s="10">
        <f t="shared" ref="G130:G161" si="13">E130*F130</f>
        <v>204.96050524838998</v>
      </c>
      <c r="H130" s="9">
        <v>24.6</v>
      </c>
      <c r="I130" s="9">
        <f t="shared" ref="I130:I161" si="14">C130+H130</f>
        <v>128.6</v>
      </c>
      <c r="J130" s="9">
        <v>129</v>
      </c>
      <c r="K130" s="3" t="s">
        <v>7</v>
      </c>
      <c r="L130" s="3" t="s">
        <v>11</v>
      </c>
      <c r="M130" s="3" t="s">
        <v>9</v>
      </c>
    </row>
    <row r="131" spans="1:13" x14ac:dyDescent="0.2">
      <c r="A131" s="3">
        <v>3210106127</v>
      </c>
      <c r="B131" s="9">
        <v>3.68</v>
      </c>
      <c r="C131" s="9">
        <v>103.2</v>
      </c>
      <c r="D131" s="3">
        <v>60</v>
      </c>
      <c r="E131" s="9">
        <f t="shared" si="12"/>
        <v>54.845098040014257</v>
      </c>
      <c r="F131" s="9">
        <v>3.61</v>
      </c>
      <c r="G131" s="10">
        <f t="shared" si="13"/>
        <v>197.99080392445146</v>
      </c>
      <c r="H131" s="9">
        <v>25.6</v>
      </c>
      <c r="I131" s="9">
        <f t="shared" si="14"/>
        <v>128.80000000000001</v>
      </c>
      <c r="J131" s="9">
        <v>130</v>
      </c>
      <c r="K131" s="3" t="s">
        <v>7</v>
      </c>
      <c r="L131" s="3" t="s">
        <v>11</v>
      </c>
      <c r="M131" s="3" t="s">
        <v>9</v>
      </c>
    </row>
    <row r="132" spans="1:13" x14ac:dyDescent="0.2">
      <c r="A132" s="3">
        <v>3210106207</v>
      </c>
      <c r="B132" s="9">
        <v>3.65</v>
      </c>
      <c r="C132" s="9">
        <v>104</v>
      </c>
      <c r="D132" s="3">
        <v>53</v>
      </c>
      <c r="E132" s="9">
        <f t="shared" si="12"/>
        <v>53</v>
      </c>
      <c r="F132" s="9">
        <v>3.71</v>
      </c>
      <c r="G132" s="10">
        <f t="shared" si="13"/>
        <v>196.63</v>
      </c>
      <c r="H132" s="9">
        <v>25.8</v>
      </c>
      <c r="I132" s="9">
        <f t="shared" si="14"/>
        <v>129.80000000000001</v>
      </c>
      <c r="J132" s="9">
        <v>131</v>
      </c>
      <c r="K132" s="3" t="s">
        <v>7</v>
      </c>
      <c r="L132" s="3" t="s">
        <v>8</v>
      </c>
      <c r="M132" s="3" t="s">
        <v>9</v>
      </c>
    </row>
    <row r="133" spans="1:13" x14ac:dyDescent="0.2">
      <c r="A133" s="3">
        <v>3210106109</v>
      </c>
      <c r="B133" s="9">
        <v>3.58</v>
      </c>
      <c r="C133" s="9">
        <v>105.6</v>
      </c>
      <c r="D133" s="3">
        <v>62</v>
      </c>
      <c r="E133" s="9">
        <f t="shared" si="12"/>
        <v>54.954242509439325</v>
      </c>
      <c r="F133" s="9">
        <v>3.54</v>
      </c>
      <c r="G133" s="10">
        <f t="shared" si="13"/>
        <v>194.53801848341521</v>
      </c>
      <c r="H133" s="9">
        <v>26.8</v>
      </c>
      <c r="I133" s="9">
        <f t="shared" si="14"/>
        <v>132.4</v>
      </c>
      <c r="J133" s="9">
        <v>132</v>
      </c>
      <c r="K133" s="3" t="s">
        <v>7</v>
      </c>
      <c r="L133" s="3" t="s">
        <v>10</v>
      </c>
      <c r="M133" s="3" t="s">
        <v>9</v>
      </c>
    </row>
    <row r="134" spans="1:13" x14ac:dyDescent="0.2">
      <c r="A134" s="3">
        <v>3210106141</v>
      </c>
      <c r="B134" s="9">
        <v>3.56</v>
      </c>
      <c r="C134" s="9">
        <v>106.4</v>
      </c>
      <c r="D134" s="3">
        <v>57</v>
      </c>
      <c r="E134" s="9">
        <f t="shared" si="12"/>
        <v>54.602059991327963</v>
      </c>
      <c r="F134" s="9">
        <v>3.58</v>
      </c>
      <c r="G134" s="10">
        <f t="shared" si="13"/>
        <v>195.47537476895411</v>
      </c>
      <c r="H134" s="9">
        <v>26.2</v>
      </c>
      <c r="I134" s="9">
        <f t="shared" si="14"/>
        <v>132.6</v>
      </c>
      <c r="J134" s="9">
        <v>133</v>
      </c>
      <c r="K134" s="3" t="s">
        <v>7</v>
      </c>
      <c r="L134" s="3" t="s">
        <v>8</v>
      </c>
      <c r="M134" s="3" t="s">
        <v>9</v>
      </c>
    </row>
    <row r="135" spans="1:13" x14ac:dyDescent="0.2">
      <c r="A135" s="3">
        <v>3210104848</v>
      </c>
      <c r="B135" s="9">
        <v>3.55</v>
      </c>
      <c r="C135" s="9">
        <v>107.2</v>
      </c>
      <c r="D135" s="3">
        <v>59</v>
      </c>
      <c r="E135" s="9">
        <f t="shared" si="12"/>
        <v>54.778151250383644</v>
      </c>
      <c r="F135" s="9">
        <v>3.56</v>
      </c>
      <c r="G135" s="10">
        <f t="shared" si="13"/>
        <v>195.01021845136577</v>
      </c>
      <c r="H135" s="9">
        <v>26.4</v>
      </c>
      <c r="I135" s="9">
        <f t="shared" si="14"/>
        <v>133.6</v>
      </c>
      <c r="J135" s="9">
        <v>134</v>
      </c>
      <c r="K135" s="3" t="s">
        <v>7</v>
      </c>
      <c r="L135" s="3" t="s">
        <v>8</v>
      </c>
      <c r="M135" s="3" t="s">
        <v>9</v>
      </c>
    </row>
    <row r="136" spans="1:13" x14ac:dyDescent="0.2">
      <c r="A136" s="3">
        <v>3210106261</v>
      </c>
      <c r="B136" s="9">
        <v>3.55</v>
      </c>
      <c r="C136" s="9">
        <v>107.2</v>
      </c>
      <c r="D136" s="3">
        <v>61</v>
      </c>
      <c r="E136" s="9">
        <f t="shared" si="12"/>
        <v>54.903089986991944</v>
      </c>
      <c r="F136" s="9">
        <v>3.46</v>
      </c>
      <c r="G136" s="10">
        <f t="shared" si="13"/>
        <v>189.96469135499211</v>
      </c>
      <c r="H136" s="9">
        <v>27.2</v>
      </c>
      <c r="I136" s="9">
        <f t="shared" si="14"/>
        <v>134.4</v>
      </c>
      <c r="J136" s="9">
        <v>135</v>
      </c>
      <c r="K136" s="3" t="s">
        <v>7</v>
      </c>
      <c r="L136" s="3" t="s">
        <v>11</v>
      </c>
      <c r="M136" s="3" t="s">
        <v>9</v>
      </c>
    </row>
    <row r="137" spans="1:13" x14ac:dyDescent="0.2">
      <c r="A137" s="3">
        <v>3210102437</v>
      </c>
      <c r="B137" s="10">
        <v>3.5</v>
      </c>
      <c r="C137" s="9">
        <v>109.6</v>
      </c>
      <c r="D137" s="3">
        <v>62</v>
      </c>
      <c r="E137" s="9">
        <f t="shared" si="12"/>
        <v>54.954242509439325</v>
      </c>
      <c r="F137" s="10">
        <v>3.56</v>
      </c>
      <c r="G137" s="10">
        <f t="shared" si="13"/>
        <v>195.63710333360399</v>
      </c>
      <c r="H137" s="9">
        <v>26</v>
      </c>
      <c r="I137" s="9">
        <f t="shared" si="14"/>
        <v>135.6</v>
      </c>
      <c r="J137" s="9">
        <v>136</v>
      </c>
      <c r="K137" s="3" t="s">
        <v>7</v>
      </c>
      <c r="L137" s="3" t="s">
        <v>12</v>
      </c>
      <c r="M137" s="3" t="s">
        <v>9</v>
      </c>
    </row>
    <row r="138" spans="1:13" x14ac:dyDescent="0.2">
      <c r="A138" s="3">
        <v>3210104760</v>
      </c>
      <c r="B138" s="9">
        <v>3.54</v>
      </c>
      <c r="C138" s="9">
        <v>108.8</v>
      </c>
      <c r="D138" s="3">
        <v>59.5</v>
      </c>
      <c r="E138" s="9">
        <f t="shared" si="12"/>
        <v>54.812913356642852</v>
      </c>
      <c r="F138" s="9">
        <v>3.43</v>
      </c>
      <c r="G138" s="10">
        <f t="shared" si="13"/>
        <v>188.00829281328498</v>
      </c>
      <c r="H138" s="9">
        <v>27.6</v>
      </c>
      <c r="I138" s="9">
        <f t="shared" si="14"/>
        <v>136.4</v>
      </c>
      <c r="J138" s="9">
        <v>137</v>
      </c>
      <c r="K138" s="3" t="s">
        <v>7</v>
      </c>
      <c r="L138" s="3" t="s">
        <v>8</v>
      </c>
      <c r="M138" s="3" t="s">
        <v>9</v>
      </c>
    </row>
    <row r="139" spans="1:13" x14ac:dyDescent="0.2">
      <c r="A139" s="3">
        <v>3210106137</v>
      </c>
      <c r="B139" s="9">
        <v>3.47</v>
      </c>
      <c r="C139" s="9">
        <v>110.4</v>
      </c>
      <c r="D139" s="3">
        <v>63.5</v>
      </c>
      <c r="E139" s="9">
        <f t="shared" si="12"/>
        <v>55.021189299069938</v>
      </c>
      <c r="F139" s="9">
        <v>3.43</v>
      </c>
      <c r="G139" s="10">
        <f t="shared" si="13"/>
        <v>188.72267929580991</v>
      </c>
      <c r="H139" s="9">
        <v>27.4</v>
      </c>
      <c r="I139" s="9">
        <f t="shared" si="14"/>
        <v>137.80000000000001</v>
      </c>
      <c r="J139" s="9">
        <v>138</v>
      </c>
      <c r="K139" s="3" t="s">
        <v>7</v>
      </c>
      <c r="L139" s="3" t="s">
        <v>8</v>
      </c>
      <c r="M139" s="3" t="s">
        <v>9</v>
      </c>
    </row>
    <row r="140" spans="1:13" x14ac:dyDescent="0.2">
      <c r="A140" s="3">
        <v>3210102524</v>
      </c>
      <c r="B140" s="10">
        <v>3.43</v>
      </c>
      <c r="C140" s="9">
        <v>112</v>
      </c>
      <c r="D140" s="3">
        <v>58</v>
      </c>
      <c r="E140" s="9">
        <f t="shared" si="12"/>
        <v>54.698970004336019</v>
      </c>
      <c r="F140" s="10">
        <v>3.55</v>
      </c>
      <c r="G140" s="10">
        <f t="shared" si="13"/>
        <v>194.18134351539285</v>
      </c>
      <c r="H140" s="9">
        <v>27</v>
      </c>
      <c r="I140" s="9">
        <f t="shared" si="14"/>
        <v>139</v>
      </c>
      <c r="J140" s="9">
        <v>139</v>
      </c>
      <c r="K140" s="3" t="s">
        <v>7</v>
      </c>
      <c r="L140" s="3" t="s">
        <v>12</v>
      </c>
      <c r="M140" s="3" t="s">
        <v>9</v>
      </c>
    </row>
    <row r="141" spans="1:13" x14ac:dyDescent="0.2">
      <c r="A141" s="3">
        <v>3210106258</v>
      </c>
      <c r="B141" s="9">
        <v>3.42</v>
      </c>
      <c r="C141" s="9">
        <v>112.8</v>
      </c>
      <c r="D141" s="3">
        <v>65</v>
      </c>
      <c r="E141" s="9">
        <f t="shared" si="12"/>
        <v>55.079181246047625</v>
      </c>
      <c r="F141" s="9">
        <v>3.54</v>
      </c>
      <c r="G141" s="10">
        <f t="shared" si="13"/>
        <v>194.9803016110086</v>
      </c>
      <c r="H141" s="9">
        <v>26.6</v>
      </c>
      <c r="I141" s="9">
        <f t="shared" si="14"/>
        <v>139.4</v>
      </c>
      <c r="J141" s="9">
        <v>140</v>
      </c>
      <c r="K141" s="3" t="s">
        <v>7</v>
      </c>
      <c r="L141" s="3" t="s">
        <v>8</v>
      </c>
      <c r="M141" s="3" t="s">
        <v>9</v>
      </c>
    </row>
    <row r="142" spans="1:13" x14ac:dyDescent="0.2">
      <c r="A142" s="3">
        <v>3210104106</v>
      </c>
      <c r="B142" s="10">
        <v>3.45</v>
      </c>
      <c r="C142" s="9">
        <v>111.2</v>
      </c>
      <c r="D142" s="3">
        <v>44.5</v>
      </c>
      <c r="E142" s="9">
        <f t="shared" si="12"/>
        <v>44.5</v>
      </c>
      <c r="F142" s="10">
        <v>3.31</v>
      </c>
      <c r="G142" s="10">
        <f t="shared" si="13"/>
        <v>147.29500000000002</v>
      </c>
      <c r="H142" s="9">
        <v>29</v>
      </c>
      <c r="I142" s="9">
        <f t="shared" si="14"/>
        <v>140.19999999999999</v>
      </c>
      <c r="J142" s="9">
        <v>141</v>
      </c>
      <c r="K142" s="3" t="s">
        <v>7</v>
      </c>
      <c r="L142" s="3" t="s">
        <v>8</v>
      </c>
      <c r="M142" s="3" t="s">
        <v>9</v>
      </c>
    </row>
    <row r="143" spans="1:13" x14ac:dyDescent="0.2">
      <c r="A143" s="3">
        <v>3210102409</v>
      </c>
      <c r="B143" s="10">
        <v>3.39</v>
      </c>
      <c r="C143" s="9">
        <v>113.6</v>
      </c>
      <c r="D143" s="3">
        <v>50</v>
      </c>
      <c r="E143" s="9">
        <f t="shared" si="12"/>
        <v>50</v>
      </c>
      <c r="F143" s="10">
        <v>3.48</v>
      </c>
      <c r="G143" s="10">
        <f t="shared" si="13"/>
        <v>174</v>
      </c>
      <c r="H143" s="9">
        <v>28.2</v>
      </c>
      <c r="I143" s="9">
        <f t="shared" si="14"/>
        <v>141.79999999999998</v>
      </c>
      <c r="J143" s="9">
        <v>142</v>
      </c>
      <c r="K143" s="3" t="s">
        <v>7</v>
      </c>
      <c r="L143" s="3" t="s">
        <v>12</v>
      </c>
      <c r="M143" s="3" t="s">
        <v>9</v>
      </c>
    </row>
    <row r="144" spans="1:13" x14ac:dyDescent="0.2">
      <c r="A144" s="3">
        <v>3210102217</v>
      </c>
      <c r="B144" s="10">
        <v>3.31</v>
      </c>
      <c r="C144" s="9">
        <v>114.4</v>
      </c>
      <c r="D144" s="3">
        <v>59</v>
      </c>
      <c r="E144" s="9">
        <f t="shared" si="12"/>
        <v>54.778151250383644</v>
      </c>
      <c r="F144" s="10">
        <v>3.29</v>
      </c>
      <c r="G144" s="10">
        <f t="shared" si="13"/>
        <v>180.2201176137622</v>
      </c>
      <c r="H144" s="9">
        <v>27.8</v>
      </c>
      <c r="I144" s="9">
        <f t="shared" si="14"/>
        <v>142.20000000000002</v>
      </c>
      <c r="J144" s="9">
        <v>143</v>
      </c>
      <c r="K144" s="3" t="s">
        <v>7</v>
      </c>
      <c r="L144" s="3" t="s">
        <v>8</v>
      </c>
      <c r="M144" s="3" t="s">
        <v>9</v>
      </c>
    </row>
    <row r="145" spans="1:13" x14ac:dyDescent="0.2">
      <c r="A145" s="3">
        <v>3210102410</v>
      </c>
      <c r="B145" s="10">
        <v>3.29</v>
      </c>
      <c r="C145" s="9">
        <v>115.2</v>
      </c>
      <c r="D145" s="3">
        <v>58</v>
      </c>
      <c r="E145" s="9">
        <f t="shared" si="12"/>
        <v>54.698970004336019</v>
      </c>
      <c r="F145" s="10">
        <v>3.19</v>
      </c>
      <c r="G145" s="10">
        <f t="shared" si="13"/>
        <v>174.48971431383191</v>
      </c>
      <c r="H145" s="9">
        <v>28</v>
      </c>
      <c r="I145" s="9">
        <f t="shared" si="14"/>
        <v>143.19999999999999</v>
      </c>
      <c r="J145" s="9">
        <v>144</v>
      </c>
      <c r="K145" s="3" t="s">
        <v>7</v>
      </c>
      <c r="L145" s="3" t="s">
        <v>11</v>
      </c>
      <c r="M145" s="3" t="s">
        <v>9</v>
      </c>
    </row>
    <row r="146" spans="1:13" x14ac:dyDescent="0.2">
      <c r="A146" s="3">
        <v>3210106256</v>
      </c>
      <c r="B146" s="9">
        <v>3.17</v>
      </c>
      <c r="C146" s="9">
        <v>116</v>
      </c>
      <c r="D146" s="3">
        <v>58</v>
      </c>
      <c r="E146" s="9">
        <f t="shared" si="12"/>
        <v>54.698970004336019</v>
      </c>
      <c r="F146" s="9">
        <v>3.12</v>
      </c>
      <c r="G146" s="10">
        <f t="shared" si="13"/>
        <v>170.66078641352837</v>
      </c>
      <c r="H146" s="9">
        <v>28.4</v>
      </c>
      <c r="I146" s="9">
        <f t="shared" si="14"/>
        <v>144.4</v>
      </c>
      <c r="J146" s="9">
        <v>145</v>
      </c>
      <c r="K146" s="3" t="s">
        <v>7</v>
      </c>
      <c r="L146" s="3" t="s">
        <v>12</v>
      </c>
      <c r="M146" s="3" t="s">
        <v>9</v>
      </c>
    </row>
    <row r="147" spans="1:13" x14ac:dyDescent="0.2">
      <c r="A147" s="3">
        <v>3210101465</v>
      </c>
      <c r="B147" s="10">
        <v>3.11</v>
      </c>
      <c r="C147" s="9">
        <v>116.8</v>
      </c>
      <c r="D147" s="3">
        <v>43.5</v>
      </c>
      <c r="E147" s="9">
        <f t="shared" si="12"/>
        <v>43.5</v>
      </c>
      <c r="F147" s="10">
        <v>3.14</v>
      </c>
      <c r="G147" s="10">
        <f t="shared" si="13"/>
        <v>136.59</v>
      </c>
      <c r="H147" s="9">
        <v>29.2</v>
      </c>
      <c r="I147" s="9">
        <f t="shared" si="14"/>
        <v>146</v>
      </c>
      <c r="J147" s="9">
        <v>146</v>
      </c>
      <c r="K147" s="3" t="s">
        <v>7</v>
      </c>
      <c r="L147" s="3" t="s">
        <v>11</v>
      </c>
      <c r="M147" s="3" t="s">
        <v>9</v>
      </c>
    </row>
    <row r="148" spans="1:13" x14ac:dyDescent="0.2">
      <c r="A148" s="3">
        <v>3210106239</v>
      </c>
      <c r="B148" s="9">
        <v>2.87</v>
      </c>
      <c r="C148" s="9">
        <v>117.6</v>
      </c>
      <c r="D148" s="3">
        <v>51</v>
      </c>
      <c r="E148" s="9">
        <f t="shared" si="12"/>
        <v>51</v>
      </c>
      <c r="F148" s="9">
        <v>2.92</v>
      </c>
      <c r="G148" s="10">
        <f t="shared" si="13"/>
        <v>148.91999999999999</v>
      </c>
      <c r="H148" s="9">
        <v>28.6</v>
      </c>
      <c r="I148" s="9">
        <f t="shared" si="14"/>
        <v>146.19999999999999</v>
      </c>
      <c r="J148" s="9">
        <v>147</v>
      </c>
      <c r="K148" s="3" t="s">
        <v>7</v>
      </c>
      <c r="L148" s="3" t="s">
        <v>11</v>
      </c>
      <c r="M148" s="3" t="s">
        <v>9</v>
      </c>
    </row>
    <row r="149" spans="1:13" x14ac:dyDescent="0.2">
      <c r="A149" s="3">
        <v>3210104961</v>
      </c>
      <c r="B149" s="9">
        <v>2.82</v>
      </c>
      <c r="C149" s="9">
        <v>118.4</v>
      </c>
      <c r="D149" s="3">
        <v>50.5</v>
      </c>
      <c r="E149" s="9">
        <f t="shared" si="12"/>
        <v>50.5</v>
      </c>
      <c r="F149" s="9">
        <v>2.92</v>
      </c>
      <c r="G149" s="10">
        <f t="shared" si="13"/>
        <v>147.46</v>
      </c>
      <c r="H149" s="9">
        <v>28.8</v>
      </c>
      <c r="I149" s="9">
        <f t="shared" si="14"/>
        <v>147.20000000000002</v>
      </c>
      <c r="J149" s="9">
        <v>148</v>
      </c>
      <c r="K149" s="3" t="s">
        <v>7</v>
      </c>
      <c r="L149" s="3" t="s">
        <v>12</v>
      </c>
      <c r="M149" s="3" t="s">
        <v>9</v>
      </c>
    </row>
    <row r="150" spans="1:13" x14ac:dyDescent="0.2">
      <c r="A150" s="3">
        <v>3210102526</v>
      </c>
      <c r="B150" s="10">
        <v>2.66</v>
      </c>
      <c r="C150" s="9">
        <v>119.2</v>
      </c>
      <c r="D150" s="3">
        <v>43</v>
      </c>
      <c r="E150" s="9">
        <f t="shared" si="12"/>
        <v>43</v>
      </c>
      <c r="F150" s="10">
        <v>2.79</v>
      </c>
      <c r="G150" s="10">
        <f t="shared" si="13"/>
        <v>119.97</v>
      </c>
      <c r="H150" s="9">
        <v>29.4</v>
      </c>
      <c r="I150" s="9">
        <f t="shared" si="14"/>
        <v>148.6</v>
      </c>
      <c r="J150" s="9">
        <v>149</v>
      </c>
      <c r="K150" s="3" t="s">
        <v>7</v>
      </c>
      <c r="L150" s="3" t="s">
        <v>8</v>
      </c>
      <c r="M150" s="3" t="s">
        <v>9</v>
      </c>
    </row>
    <row r="151" spans="1:13" x14ac:dyDescent="0.2">
      <c r="A151" s="3">
        <v>3210102337</v>
      </c>
      <c r="B151" s="10">
        <v>2.13</v>
      </c>
      <c r="C151" s="9">
        <v>120</v>
      </c>
      <c r="D151" s="3">
        <v>31</v>
      </c>
      <c r="E151" s="9">
        <f t="shared" si="12"/>
        <v>31</v>
      </c>
      <c r="F151" s="10">
        <v>2.31</v>
      </c>
      <c r="G151" s="10">
        <f t="shared" si="13"/>
        <v>71.61</v>
      </c>
      <c r="H151" s="9">
        <v>30.2</v>
      </c>
      <c r="I151" s="9">
        <f t="shared" si="14"/>
        <v>150.19999999999999</v>
      </c>
      <c r="J151" s="9">
        <v>150</v>
      </c>
      <c r="K151" s="3" t="s">
        <v>7</v>
      </c>
      <c r="L151" s="3" t="s">
        <v>8</v>
      </c>
      <c r="M151" s="3" t="s">
        <v>9</v>
      </c>
    </row>
    <row r="152" spans="1:13" x14ac:dyDescent="0.2">
      <c r="A152" s="3">
        <v>3210106254</v>
      </c>
      <c r="B152" s="9">
        <v>1.88</v>
      </c>
      <c r="C152" s="9">
        <v>120.8</v>
      </c>
      <c r="D152" s="3">
        <v>55</v>
      </c>
      <c r="E152" s="9">
        <f t="shared" si="12"/>
        <v>54.301029995663981</v>
      </c>
      <c r="F152" s="9">
        <v>1.99</v>
      </c>
      <c r="G152" s="10">
        <f t="shared" si="13"/>
        <v>108.05904969137133</v>
      </c>
      <c r="H152" s="9">
        <v>29.8</v>
      </c>
      <c r="I152" s="9">
        <f t="shared" si="14"/>
        <v>150.6</v>
      </c>
      <c r="J152" s="9">
        <v>151</v>
      </c>
      <c r="K152" s="3" t="s">
        <v>7</v>
      </c>
      <c r="L152" s="3" t="s">
        <v>12</v>
      </c>
      <c r="M152" s="3" t="s">
        <v>9</v>
      </c>
    </row>
    <row r="153" spans="1:13" x14ac:dyDescent="0.2">
      <c r="A153" s="3">
        <v>3210102406</v>
      </c>
      <c r="B153" s="10">
        <v>1.7</v>
      </c>
      <c r="C153" s="9">
        <v>121.6</v>
      </c>
      <c r="D153" s="3">
        <v>23</v>
      </c>
      <c r="E153" s="9">
        <f t="shared" si="12"/>
        <v>23</v>
      </c>
      <c r="F153" s="10">
        <v>1.4</v>
      </c>
      <c r="G153" s="10">
        <f t="shared" si="13"/>
        <v>32.199999999999996</v>
      </c>
      <c r="H153" s="9">
        <v>30.4</v>
      </c>
      <c r="I153" s="9">
        <f t="shared" si="14"/>
        <v>152</v>
      </c>
      <c r="J153" s="9">
        <v>152</v>
      </c>
      <c r="K153" s="3" t="s">
        <v>7</v>
      </c>
      <c r="L153" s="3" t="s">
        <v>11</v>
      </c>
      <c r="M153" s="3" t="s">
        <v>9</v>
      </c>
    </row>
  </sheetData>
  <autoFilter ref="A1:AP153" xr:uid="{D562C0E7-DB63-457C-94AE-E22065DCCFDA}"/>
  <sortState ref="A2:M157">
    <sortCondition ref="I2:I157"/>
  </sortState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孙淑君</dc:creator>
  <cp:lastModifiedBy>孙淑君</cp:lastModifiedBy>
  <dcterms:created xsi:type="dcterms:W3CDTF">2023-09-20T01:38:12Z</dcterms:created>
  <dcterms:modified xsi:type="dcterms:W3CDTF">2023-11-28T06:44:43Z</dcterms:modified>
</cp:coreProperties>
</file>