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总表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总表!$A$1:$AN$333</definedName>
  </definedNames>
  <calcPr calcId="144525"/>
</workbook>
</file>

<file path=xl/sharedStrings.xml><?xml version="1.0" encoding="utf-8"?>
<sst xmlns="http://schemas.openxmlformats.org/spreadsheetml/2006/main" count="45" uniqueCount="45">
  <si>
    <t>2022-2023学年本科生记实考评汇总</t>
  </si>
  <si>
    <t>序号</t>
  </si>
  <si>
    <t>学号</t>
  </si>
  <si>
    <t>2022-2023秋学期</t>
  </si>
  <si>
    <t>2022-2023冬学期</t>
  </si>
  <si>
    <t>2022-2023春学期</t>
  </si>
  <si>
    <t>2022-2023夏学期</t>
  </si>
  <si>
    <t>总分</t>
  </si>
  <si>
    <t>9.27留学的故事第二期</t>
  </si>
  <si>
    <t>10.9专业博览会线下答疑活动</t>
  </si>
  <si>
    <t>10.14浙江大学第四十期问政讲堂——“无用”的力量</t>
  </si>
  <si>
    <t>10.16明法致公第27期浙江大学考研分享会</t>
  </si>
  <si>
    <t>10.19【月轮讲坛系列沙龙】从战略高度认知和推进涉外法治建设</t>
  </si>
  <si>
    <t>10.19 2022年走进六和律师事务所职场体验日</t>
  </si>
  <si>
    <t>10.29留学的故事第三期</t>
  </si>
  <si>
    <t>10.30法律与现代国家建构-“浙大东方论坛·成均讲堂”第3讲</t>
  </si>
  <si>
    <t>11.4 2022年金秋晚会</t>
  </si>
  <si>
    <t>“护航二十大·普法在行动”浙江省法治动漫微视频作品征集活动</t>
  </si>
  <si>
    <t>秋学期</t>
  </si>
  <si>
    <t>11.16法治与改革高端论坛（2022）</t>
  </si>
  <si>
    <t>11.19走进“君合”律师职场体验日</t>
  </si>
  <si>
    <t>11.25-11.26校运会</t>
  </si>
  <si>
    <t>11.26 2022数字经济与国际法治研讨会</t>
  </si>
  <si>
    <t>11.26“金职玉律”活动纪实签到表</t>
  </si>
  <si>
    <t>11.27“房不胜防”活动</t>
  </si>
  <si>
    <t>11.28【2022杭州全球人工智能技术大会（GAITC20】</t>
  </si>
  <si>
    <t>12.4宪法日知识竞赛</t>
  </si>
  <si>
    <t>2023.1.4最美笔记大赛</t>
  </si>
  <si>
    <t>2023.1.4最美作息表大赛</t>
  </si>
  <si>
    <t>冬学期</t>
  </si>
  <si>
    <t>0318月轮舞会</t>
  </si>
  <si>
    <t>0422模拟法庭赛前培训</t>
  </si>
  <si>
    <t>罪犯犯罪学-以新时代“枫桥经验”实践为视角</t>
  </si>
  <si>
    <t>第三届中国国家制度研究高峰论坛</t>
  </si>
  <si>
    <t>法学生国际胜任力提升计划（第一讲）</t>
  </si>
  <si>
    <t>春学期</t>
  </si>
  <si>
    <t>5.7国际胜任力提升计划</t>
  </si>
  <si>
    <t>5.12-5.13全真模拟法庭循环赛</t>
  </si>
  <si>
    <t>5.19留学指南——LSAT备考&amp;JD申请</t>
  </si>
  <si>
    <t>5.19、5.26科律IPO系列知识短期训练营</t>
  </si>
  <si>
    <t>5.26全真模拟法庭决赛</t>
  </si>
  <si>
    <t>5.27“寻找求是信物”校史演讲比赛</t>
  </si>
  <si>
    <t>5.28国际胜任力提升计划第四讲</t>
  </si>
  <si>
    <t>6.10人工智能专题论坛</t>
  </si>
  <si>
    <t>夏学期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</si>
</sst>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1"/>
      <color theme="1"/>
      <name val="等线"/>
      <charset val="134"/>
      <scheme val="minor"/>
    </font>
    <font>
      <sz val="11"/>
      <color theme="1"/>
      <name val="FangSong"/>
      <charset val="134"/>
    </font>
    <font>
      <sz val="11"/>
      <color rgb="FFFF0000"/>
      <name val="FangSong"/>
      <charset val="134"/>
    </font>
    <font>
      <sz val="8"/>
      <color theme="1"/>
      <name val="黑体"/>
      <charset val="134"/>
    </font>
    <font>
      <sz val="12"/>
      <color theme="1"/>
      <name val="方正小标宋简体"/>
      <charset val="134"/>
    </font>
    <font>
      <sz val="9"/>
      <color theme="1"/>
      <name val="黑体"/>
      <charset val="134"/>
    </font>
    <font>
      <sz val="12"/>
      <color rgb="FFFF0000"/>
      <name val="方正小标宋简体"/>
      <charset val="134"/>
    </font>
    <font>
      <sz val="9"/>
      <color rgb="FFFF0000"/>
      <name val="黑体"/>
      <charset val="134"/>
    </font>
    <font>
      <sz val="8"/>
      <color rgb="FFFF0000"/>
      <name val="黑体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2" borderId="1" applyNumberFormat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Users\Andy\Desktop\22&#31179;&#20908;&#23398;&#26399;\&#20860;&#32844;&#36741;&#23548;&#21592;&#65288;&#25346;&#32844;&#22242;&#21103;&#65289;\3.&#32032;&#25299;\&#27963;&#21160;&#35760;&#23454;\\\Users\Andy\Desktop\22&#31179;&#20908;&#23398;&#26399;\&#20860;&#32844;&#36741;&#23548;&#21592;&#65288;&#25346;&#32844;&#22242;&#21103;&#65289;\3.&#32032;&#25299;\&#27963;&#21160;&#35760;&#23454;\C:\Users\Andy\Desktop\22&#31179;&#20908;&#23398;&#26399;\&#20860;&#32844;&#36741;&#23548;&#21592;&#65288;&#25346;&#32844;&#22242;&#21103;&#65289;\3.&#32032;&#25299;\&#27963;&#21160;&#35760;&#23454;\2022-2023&#22799;&#23398;&#26399;\&#20844;&#31034;\&#12304;8.4&#26356;&#26032;&#12305;&#38468;&#20214;&#65306;&#20809;&#21326;&#27861;&#23398;&#38498;2022-2023&#31179;&#23398;&#26399;&#35760;&#23454;&#32771;&#35780;&#65288;&#26412;&#31185;&#29983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Users\Andy\Desktop\22&#31179;&#20908;&#23398;&#26399;\&#20860;&#32844;&#36741;&#23548;&#21592;&#65288;&#25346;&#32844;&#22242;&#21103;&#65289;\3.&#32032;&#25299;\&#27963;&#21160;&#35760;&#23454;\C:\Users\Andy\Desktop\22&#31179;&#20908;&#23398;&#26399;\&#20860;&#32844;&#36741;&#23548;&#21592;&#65288;&#25346;&#32844;&#22242;&#21103;&#65289;\3.&#32032;&#25299;\&#27963;&#21160;&#35760;&#23454;\2022-2023&#22799;&#23398;&#26399;\&#20844;&#31034;\&#12304;8.4&#26356;&#26032;&#12305;&#38468;&#20214;&#65306;&#20809;&#21326;&#27861;&#23398;&#38498;2022-2023&#31179;&#23398;&#26399;&#35760;&#23454;&#32771;&#35780;&#65288;&#26412;&#31185;&#29983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Users\Andy\Desktop\22&#31179;&#20908;&#23398;&#26399;\&#20860;&#32844;&#36741;&#23548;&#21592;&#65288;&#25346;&#32844;&#22242;&#21103;&#65289;\3.&#32032;&#25299;\&#27963;&#21160;&#35760;&#23454;\C:\Users\kys\Desktop\&#12304;&#31179;&#23398;&#26399;&#12305;&#35760;&#23454;&#32771;&#35780;&#65288;&#26412;&#31185;&#29983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Users\Andy\Desktop\22&#31179;&#20908;&#23398;&#26399;\&#20860;&#32844;&#36741;&#23548;&#21592;&#65288;&#25346;&#32844;&#22242;&#21103;&#65289;\3.&#32032;&#25299;\&#27963;&#21160;&#35760;&#23454;\C:\Users\kys\Desktop\&#12304;&#20908;&#23398;&#26399;&#12305;&#35760;&#23454;&#32771;&#35780;&#65288;&#26412;&#31185;&#29983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ocuments\WeChat%20Files\wxid_g0v5litpzb9h22\FileStorage\File\2023-09\&#12304;&#26149;&#23398;&#26399;&#12305;&#35760;&#23454;&#32771;&#35780;&#65288;&#26412;&#31185;&#29983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ndy\Desktop\22&#31179;&#20908;&#23398;&#26399;\&#20860;&#32844;&#36741;&#23548;&#21592;&#65288;&#25346;&#32844;&#22242;&#21103;&#65289;\3.&#32032;&#25299;\2.&#27963;&#21160;&#35760;&#23454;\4.2022-2023&#22799;&#23398;&#26399;\&#20844;&#31034;\&#12304;8.10&#26356;&#26032;&#12305;&#38468;&#20214;&#65306;&#20809;&#21326;&#27861;&#23398;&#38498;2022-2023&#31179;&#23398;&#26399;&#35760;&#23454;&#32771;&#35780;&#65288;&#26412;&#31185;&#2998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.7国际胜任力提升计划"/>
      <sheetName val="5.12-5.13全真模拟法庭循环赛"/>
      <sheetName val="5.19留学指南——LSAT备考&amp;JD申请"/>
      <sheetName val="5.26全真模拟法庭决赛"/>
      <sheetName val="5.28国际胜任力提升计划第四讲"/>
      <sheetName val="6.10人工智能专题论坛"/>
    </sheetNames>
    <sheetDataSet>
      <sheetData sheetId="0" refreshError="1">
        <row r="6">
          <cell r="C6">
            <v>3200104087</v>
          </cell>
          <cell r="D6">
            <v>1</v>
          </cell>
        </row>
        <row r="7">
          <cell r="C7">
            <v>3200104771</v>
          </cell>
          <cell r="D7">
            <v>1</v>
          </cell>
        </row>
        <row r="8">
          <cell r="C8">
            <v>3180103934</v>
          </cell>
          <cell r="D8">
            <v>1</v>
          </cell>
        </row>
        <row r="9">
          <cell r="C9">
            <v>3200105242</v>
          </cell>
          <cell r="D9">
            <v>1</v>
          </cell>
        </row>
        <row r="10">
          <cell r="C10">
            <v>3220103870</v>
          </cell>
          <cell r="D10">
            <v>1</v>
          </cell>
        </row>
        <row r="11">
          <cell r="C11">
            <v>3200104629</v>
          </cell>
          <cell r="D11">
            <v>1</v>
          </cell>
        </row>
        <row r="12">
          <cell r="C12">
            <v>3200103558</v>
          </cell>
          <cell r="D12">
            <v>1</v>
          </cell>
        </row>
        <row r="13">
          <cell r="C13">
            <v>3200105782</v>
          </cell>
          <cell r="D13">
            <v>1</v>
          </cell>
        </row>
        <row r="14">
          <cell r="C14">
            <v>3200105680</v>
          </cell>
          <cell r="D14">
            <v>1</v>
          </cell>
        </row>
      </sheetData>
      <sheetData sheetId="1" refreshError="1">
        <row r="6">
          <cell r="C6">
            <v>3210102920</v>
          </cell>
          <cell r="D6">
            <v>1</v>
          </cell>
        </row>
        <row r="7">
          <cell r="C7">
            <v>3210102901</v>
          </cell>
          <cell r="D7">
            <v>1</v>
          </cell>
        </row>
        <row r="8">
          <cell r="C8">
            <v>3220102057</v>
          </cell>
          <cell r="D8">
            <v>1</v>
          </cell>
        </row>
        <row r="9">
          <cell r="C9">
            <v>3210106312</v>
          </cell>
          <cell r="D9">
            <v>1</v>
          </cell>
        </row>
        <row r="10">
          <cell r="C10">
            <v>3210104954</v>
          </cell>
          <cell r="D10">
            <v>1</v>
          </cell>
        </row>
        <row r="11">
          <cell r="C11">
            <v>3220103674</v>
          </cell>
          <cell r="D11">
            <v>1</v>
          </cell>
        </row>
        <row r="12">
          <cell r="C12">
            <v>3210105750</v>
          </cell>
          <cell r="D12">
            <v>1</v>
          </cell>
        </row>
        <row r="13">
          <cell r="C13">
            <v>3210102215</v>
          </cell>
          <cell r="D13">
            <v>1</v>
          </cell>
        </row>
        <row r="14">
          <cell r="C14">
            <v>3210101962</v>
          </cell>
          <cell r="D14">
            <v>1</v>
          </cell>
        </row>
        <row r="15">
          <cell r="C15">
            <v>3210104263</v>
          </cell>
          <cell r="D15">
            <v>1</v>
          </cell>
        </row>
        <row r="16">
          <cell r="C16">
            <v>3220102962</v>
          </cell>
          <cell r="D16">
            <v>1</v>
          </cell>
        </row>
        <row r="17">
          <cell r="C17">
            <v>3210104288</v>
          </cell>
          <cell r="D17">
            <v>1</v>
          </cell>
        </row>
        <row r="18">
          <cell r="C18">
            <v>3210105763</v>
          </cell>
          <cell r="D18">
            <v>1</v>
          </cell>
        </row>
        <row r="19">
          <cell r="C19">
            <v>3220105210</v>
          </cell>
          <cell r="D19">
            <v>1</v>
          </cell>
        </row>
        <row r="20">
          <cell r="C20">
            <v>3210102575</v>
          </cell>
          <cell r="D20">
            <v>1</v>
          </cell>
        </row>
        <row r="21">
          <cell r="C21">
            <v>3210106268</v>
          </cell>
          <cell r="D21">
            <v>1</v>
          </cell>
        </row>
        <row r="22">
          <cell r="C22">
            <v>3210102222</v>
          </cell>
          <cell r="D22">
            <v>1</v>
          </cell>
        </row>
        <row r="23">
          <cell r="C23">
            <v>3210105742</v>
          </cell>
          <cell r="D23">
            <v>1</v>
          </cell>
        </row>
        <row r="24">
          <cell r="C24">
            <v>3220103284</v>
          </cell>
          <cell r="D24">
            <v>1</v>
          </cell>
        </row>
        <row r="25">
          <cell r="C25">
            <v>3210101467</v>
          </cell>
          <cell r="D25">
            <v>1</v>
          </cell>
        </row>
        <row r="26">
          <cell r="C26">
            <v>3210104014</v>
          </cell>
          <cell r="D26">
            <v>1</v>
          </cell>
        </row>
        <row r="27">
          <cell r="C27">
            <v>3220104587</v>
          </cell>
          <cell r="D27">
            <v>1</v>
          </cell>
        </row>
        <row r="28">
          <cell r="C28">
            <v>3210103545</v>
          </cell>
          <cell r="D28">
            <v>1</v>
          </cell>
        </row>
        <row r="29">
          <cell r="C29">
            <v>3210103611</v>
          </cell>
          <cell r="D29">
            <v>1</v>
          </cell>
        </row>
        <row r="30">
          <cell r="C30">
            <v>3210102486</v>
          </cell>
          <cell r="D30">
            <v>1</v>
          </cell>
        </row>
        <row r="31">
          <cell r="C31">
            <v>3210106139</v>
          </cell>
          <cell r="D31">
            <v>1</v>
          </cell>
        </row>
        <row r="32">
          <cell r="C32">
            <v>3220103841</v>
          </cell>
          <cell r="D32">
            <v>1</v>
          </cell>
        </row>
        <row r="33">
          <cell r="C33">
            <v>3210105734</v>
          </cell>
          <cell r="D33">
            <v>1</v>
          </cell>
        </row>
        <row r="34">
          <cell r="C34">
            <v>3210104033</v>
          </cell>
          <cell r="D34">
            <v>1</v>
          </cell>
        </row>
        <row r="35">
          <cell r="C35">
            <v>3220105161</v>
          </cell>
          <cell r="D35">
            <v>1</v>
          </cell>
        </row>
        <row r="36">
          <cell r="C36">
            <v>3210101823</v>
          </cell>
          <cell r="D36">
            <v>1</v>
          </cell>
        </row>
        <row r="37">
          <cell r="C37">
            <v>3210104500</v>
          </cell>
          <cell r="D37">
            <v>1</v>
          </cell>
        </row>
        <row r="38">
          <cell r="C38">
            <v>3210104968</v>
          </cell>
          <cell r="D38">
            <v>1</v>
          </cell>
        </row>
        <row r="39">
          <cell r="C39">
            <v>3210100205</v>
          </cell>
          <cell r="D39">
            <v>1</v>
          </cell>
        </row>
        <row r="40">
          <cell r="C40">
            <v>3220106127</v>
          </cell>
          <cell r="D40">
            <v>1</v>
          </cell>
        </row>
        <row r="41">
          <cell r="C41">
            <v>3210101953</v>
          </cell>
          <cell r="D41">
            <v>1</v>
          </cell>
        </row>
        <row r="42">
          <cell r="C42">
            <v>3220104566</v>
          </cell>
          <cell r="D42">
            <v>1</v>
          </cell>
        </row>
        <row r="43">
          <cell r="C43">
            <v>3210105493</v>
          </cell>
          <cell r="D43">
            <v>1</v>
          </cell>
        </row>
        <row r="44">
          <cell r="C44">
            <v>3210101884</v>
          </cell>
          <cell r="D44">
            <v>1</v>
          </cell>
        </row>
        <row r="45">
          <cell r="C45">
            <v>3210105994</v>
          </cell>
          <cell r="D45">
            <v>1</v>
          </cell>
        </row>
        <row r="46">
          <cell r="C46">
            <v>3210104753</v>
          </cell>
          <cell r="D46">
            <v>1</v>
          </cell>
        </row>
        <row r="47">
          <cell r="C47">
            <v>3210103524</v>
          </cell>
          <cell r="D47">
            <v>1</v>
          </cell>
        </row>
      </sheetData>
      <sheetData sheetId="2" refreshError="1">
        <row r="6">
          <cell r="C6">
            <v>3210103687</v>
          </cell>
          <cell r="D6">
            <v>1</v>
          </cell>
        </row>
        <row r="7">
          <cell r="C7">
            <v>3210105748</v>
          </cell>
          <cell r="D7">
            <v>1</v>
          </cell>
        </row>
        <row r="8">
          <cell r="C8">
            <v>3210104386</v>
          </cell>
          <cell r="D8">
            <v>1</v>
          </cell>
        </row>
        <row r="9">
          <cell r="C9">
            <v>3210104954</v>
          </cell>
          <cell r="D9">
            <v>1</v>
          </cell>
        </row>
        <row r="10">
          <cell r="C10">
            <v>3210102575</v>
          </cell>
          <cell r="D10">
            <v>1</v>
          </cell>
        </row>
        <row r="11">
          <cell r="C11">
            <v>3210102422</v>
          </cell>
          <cell r="D11">
            <v>1</v>
          </cell>
        </row>
        <row r="12">
          <cell r="C12">
            <v>3210105365</v>
          </cell>
          <cell r="D12">
            <v>1</v>
          </cell>
        </row>
        <row r="13">
          <cell r="C13">
            <v>3210103967</v>
          </cell>
          <cell r="D13">
            <v>1</v>
          </cell>
        </row>
        <row r="14">
          <cell r="C14">
            <v>3210103545</v>
          </cell>
          <cell r="D14">
            <v>1</v>
          </cell>
        </row>
        <row r="15">
          <cell r="C15">
            <v>3210105983</v>
          </cell>
          <cell r="D15">
            <v>1</v>
          </cell>
        </row>
        <row r="16">
          <cell r="C16">
            <v>3210104288</v>
          </cell>
          <cell r="D16">
            <v>1</v>
          </cell>
        </row>
        <row r="17">
          <cell r="C17">
            <v>3210101953</v>
          </cell>
          <cell r="D17">
            <v>1</v>
          </cell>
        </row>
        <row r="18">
          <cell r="C18">
            <v>3200102904</v>
          </cell>
          <cell r="D18">
            <v>1</v>
          </cell>
        </row>
        <row r="19">
          <cell r="C19">
            <v>3200103307</v>
          </cell>
          <cell r="D19">
            <v>1</v>
          </cell>
        </row>
        <row r="20">
          <cell r="C20">
            <v>3200103793</v>
          </cell>
          <cell r="D20">
            <v>1</v>
          </cell>
        </row>
        <row r="21">
          <cell r="C21">
            <v>3200105782</v>
          </cell>
          <cell r="D21">
            <v>1</v>
          </cell>
        </row>
      </sheetData>
      <sheetData sheetId="3" refreshError="1">
        <row r="6">
          <cell r="C6">
            <v>3210104208</v>
          </cell>
          <cell r="D6">
            <v>1</v>
          </cell>
        </row>
        <row r="7">
          <cell r="C7">
            <v>3210101767</v>
          </cell>
          <cell r="D7">
            <v>1</v>
          </cell>
        </row>
        <row r="8">
          <cell r="C8">
            <v>3210106139</v>
          </cell>
          <cell r="D8">
            <v>1</v>
          </cell>
        </row>
        <row r="9">
          <cell r="C9">
            <v>3210103611</v>
          </cell>
          <cell r="D9">
            <v>1</v>
          </cell>
        </row>
        <row r="10">
          <cell r="C10">
            <v>3210105734</v>
          </cell>
          <cell r="D10">
            <v>1</v>
          </cell>
        </row>
        <row r="11">
          <cell r="C11">
            <v>3210104500</v>
          </cell>
          <cell r="D11">
            <v>1</v>
          </cell>
        </row>
        <row r="12">
          <cell r="C12">
            <v>3210106253</v>
          </cell>
          <cell r="D12">
            <v>1</v>
          </cell>
        </row>
        <row r="13">
          <cell r="C13">
            <v>3210104014</v>
          </cell>
          <cell r="D13">
            <v>1</v>
          </cell>
        </row>
        <row r="14">
          <cell r="C14">
            <v>3210100205</v>
          </cell>
          <cell r="D14">
            <v>1</v>
          </cell>
        </row>
        <row r="15">
          <cell r="C15">
            <v>3210104386</v>
          </cell>
          <cell r="D15">
            <v>1</v>
          </cell>
        </row>
        <row r="16">
          <cell r="C16">
            <v>3210103967</v>
          </cell>
          <cell r="D16">
            <v>1</v>
          </cell>
        </row>
        <row r="17">
          <cell r="C17">
            <v>3210104263</v>
          </cell>
          <cell r="D17">
            <v>1</v>
          </cell>
        </row>
        <row r="18">
          <cell r="C18">
            <v>3210102486</v>
          </cell>
          <cell r="D18">
            <v>1</v>
          </cell>
        </row>
        <row r="19">
          <cell r="C19">
            <v>3210102432</v>
          </cell>
          <cell r="D19">
            <v>1</v>
          </cell>
        </row>
        <row r="20">
          <cell r="C20">
            <v>3210102901</v>
          </cell>
          <cell r="D20">
            <v>1</v>
          </cell>
        </row>
        <row r="21">
          <cell r="C21">
            <v>3210103052</v>
          </cell>
          <cell r="D21">
            <v>1</v>
          </cell>
        </row>
        <row r="22">
          <cell r="C22">
            <v>3210101047</v>
          </cell>
          <cell r="D22">
            <v>1</v>
          </cell>
        </row>
        <row r="23">
          <cell r="C23">
            <v>3210102422</v>
          </cell>
          <cell r="D23">
            <v>1</v>
          </cell>
        </row>
        <row r="24">
          <cell r="C24">
            <v>3210106312</v>
          </cell>
          <cell r="D24">
            <v>1</v>
          </cell>
        </row>
        <row r="25">
          <cell r="C25">
            <v>3210102215</v>
          </cell>
          <cell r="D25">
            <v>1</v>
          </cell>
        </row>
        <row r="26">
          <cell r="C26">
            <v>3210104580</v>
          </cell>
          <cell r="D26">
            <v>1</v>
          </cell>
        </row>
        <row r="27">
          <cell r="C27">
            <v>3210102222</v>
          </cell>
          <cell r="D27">
            <v>1</v>
          </cell>
        </row>
        <row r="28">
          <cell r="C28">
            <v>3210105994</v>
          </cell>
          <cell r="D28">
            <v>1</v>
          </cell>
        </row>
        <row r="29">
          <cell r="C29">
            <v>3210104288</v>
          </cell>
          <cell r="D29">
            <v>1</v>
          </cell>
        </row>
        <row r="30">
          <cell r="C30">
            <v>3210102338</v>
          </cell>
          <cell r="D30">
            <v>1</v>
          </cell>
        </row>
        <row r="31">
          <cell r="C31">
            <v>3210105860</v>
          </cell>
          <cell r="D31">
            <v>1</v>
          </cell>
        </row>
        <row r="32">
          <cell r="C32">
            <v>3210105750</v>
          </cell>
          <cell r="D32">
            <v>1</v>
          </cell>
        </row>
        <row r="33">
          <cell r="C33">
            <v>3210101467</v>
          </cell>
          <cell r="D33">
            <v>1</v>
          </cell>
        </row>
        <row r="34">
          <cell r="C34">
            <v>3210104753</v>
          </cell>
          <cell r="D34">
            <v>1</v>
          </cell>
        </row>
        <row r="35">
          <cell r="C35">
            <v>3210104284</v>
          </cell>
          <cell r="D35">
            <v>1</v>
          </cell>
        </row>
        <row r="36">
          <cell r="C36">
            <v>3210101056</v>
          </cell>
          <cell r="D36">
            <v>1</v>
          </cell>
        </row>
        <row r="37">
          <cell r="C37">
            <v>3210101953</v>
          </cell>
          <cell r="D37">
            <v>1</v>
          </cell>
        </row>
        <row r="38">
          <cell r="C38">
            <v>3210103055</v>
          </cell>
          <cell r="D38">
            <v>1</v>
          </cell>
        </row>
        <row r="39">
          <cell r="C39">
            <v>3210103944</v>
          </cell>
          <cell r="D39">
            <v>1</v>
          </cell>
        </row>
        <row r="40">
          <cell r="C40">
            <v>3210104068</v>
          </cell>
          <cell r="D40">
            <v>1</v>
          </cell>
        </row>
        <row r="41">
          <cell r="C41">
            <v>3210104968</v>
          </cell>
          <cell r="D41">
            <v>1</v>
          </cell>
        </row>
        <row r="42">
          <cell r="C42">
            <v>3210103527</v>
          </cell>
          <cell r="D42">
            <v>1</v>
          </cell>
        </row>
        <row r="43">
          <cell r="C43">
            <v>3210103687</v>
          </cell>
          <cell r="D43">
            <v>1</v>
          </cell>
        </row>
        <row r="44">
          <cell r="C44">
            <v>3210105983</v>
          </cell>
          <cell r="D44">
            <v>1</v>
          </cell>
        </row>
        <row r="45">
          <cell r="C45">
            <v>3210104208</v>
          </cell>
          <cell r="D45">
            <v>1</v>
          </cell>
        </row>
        <row r="46">
          <cell r="C46">
            <v>3210101767</v>
          </cell>
          <cell r="D46">
            <v>1</v>
          </cell>
        </row>
        <row r="47">
          <cell r="C47">
            <v>3210106139</v>
          </cell>
          <cell r="D47">
            <v>1</v>
          </cell>
        </row>
        <row r="48">
          <cell r="C48">
            <v>3210103611</v>
          </cell>
          <cell r="D48">
            <v>1</v>
          </cell>
        </row>
        <row r="49">
          <cell r="C49">
            <v>3210104188</v>
          </cell>
          <cell r="D49">
            <v>1</v>
          </cell>
        </row>
        <row r="50">
          <cell r="C50">
            <v>3220101974</v>
          </cell>
          <cell r="D50">
            <v>1</v>
          </cell>
        </row>
        <row r="51">
          <cell r="C51">
            <v>3220106425</v>
          </cell>
          <cell r="D51">
            <v>1</v>
          </cell>
        </row>
        <row r="52">
          <cell r="C52">
            <v>3220102057</v>
          </cell>
          <cell r="D52">
            <v>1</v>
          </cell>
        </row>
        <row r="53">
          <cell r="C53">
            <v>3220105315</v>
          </cell>
          <cell r="D53">
            <v>1</v>
          </cell>
        </row>
        <row r="54">
          <cell r="C54">
            <v>3220105217</v>
          </cell>
          <cell r="D54">
            <v>1</v>
          </cell>
        </row>
        <row r="55">
          <cell r="C55">
            <v>3220102151</v>
          </cell>
          <cell r="D55">
            <v>1</v>
          </cell>
        </row>
        <row r="56">
          <cell r="C56">
            <v>3210102929</v>
          </cell>
          <cell r="D56">
            <v>1</v>
          </cell>
        </row>
        <row r="57">
          <cell r="C57">
            <v>3220103837</v>
          </cell>
          <cell r="D57">
            <v>1</v>
          </cell>
        </row>
      </sheetData>
      <sheetData sheetId="4" refreshError="1"/>
      <sheetData sheetId="5" refreshError="1">
        <row r="6">
          <cell r="C6">
            <v>3210104106</v>
          </cell>
          <cell r="D6">
            <v>2</v>
          </cell>
        </row>
        <row r="7">
          <cell r="C7">
            <v>3220105406</v>
          </cell>
          <cell r="D7">
            <v>2</v>
          </cell>
        </row>
        <row r="8">
          <cell r="C8">
            <v>3220103753</v>
          </cell>
          <cell r="D8">
            <v>2</v>
          </cell>
        </row>
        <row r="9">
          <cell r="C9">
            <v>3210103027</v>
          </cell>
          <cell r="D9">
            <v>2</v>
          </cell>
        </row>
        <row r="10">
          <cell r="C10">
            <v>3210103967</v>
          </cell>
          <cell r="D10">
            <v>2</v>
          </cell>
        </row>
        <row r="11">
          <cell r="C11">
            <v>3220102244</v>
          </cell>
          <cell r="D11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5.7国际胜任力提升计划"/>
      <sheetName val="5.12-5.13全真模拟法庭循环赛"/>
      <sheetName val="5.19留学指南——LSAT备考&amp;JD申请"/>
      <sheetName val="5.26全真模拟法庭决赛"/>
      <sheetName val="5.28国际胜任力提升计划第四讲"/>
      <sheetName val="6.10人工智能专题论坛"/>
    </sheetNames>
    <sheetDataSet>
      <sheetData sheetId="0" refreshError="1"/>
      <sheetData sheetId="1" refreshError="1">
        <row r="6">
          <cell r="C6">
            <v>3210102920</v>
          </cell>
          <cell r="D6">
            <v>1</v>
          </cell>
        </row>
        <row r="7">
          <cell r="C7">
            <v>3210102901</v>
          </cell>
          <cell r="D7">
            <v>1</v>
          </cell>
        </row>
        <row r="8">
          <cell r="C8">
            <v>3220102057</v>
          </cell>
          <cell r="D8">
            <v>1</v>
          </cell>
        </row>
        <row r="9">
          <cell r="C9">
            <v>3210106312</v>
          </cell>
          <cell r="D9">
            <v>1</v>
          </cell>
        </row>
        <row r="10">
          <cell r="C10">
            <v>3210104954</v>
          </cell>
          <cell r="D10">
            <v>1</v>
          </cell>
        </row>
        <row r="11">
          <cell r="C11">
            <v>3220103674</v>
          </cell>
          <cell r="D11">
            <v>1</v>
          </cell>
        </row>
        <row r="12">
          <cell r="C12">
            <v>3210105750</v>
          </cell>
          <cell r="D12">
            <v>1</v>
          </cell>
        </row>
        <row r="13">
          <cell r="C13">
            <v>3210102215</v>
          </cell>
          <cell r="D13">
            <v>1</v>
          </cell>
        </row>
        <row r="14">
          <cell r="C14">
            <v>3210101962</v>
          </cell>
          <cell r="D14">
            <v>1</v>
          </cell>
        </row>
        <row r="15">
          <cell r="C15">
            <v>3210104263</v>
          </cell>
          <cell r="D15">
            <v>1</v>
          </cell>
        </row>
        <row r="16">
          <cell r="C16">
            <v>3220102962</v>
          </cell>
          <cell r="D16">
            <v>1</v>
          </cell>
        </row>
        <row r="17">
          <cell r="C17">
            <v>3210104288</v>
          </cell>
          <cell r="D17">
            <v>1</v>
          </cell>
        </row>
        <row r="18">
          <cell r="C18">
            <v>3210105763</v>
          </cell>
          <cell r="D18">
            <v>1</v>
          </cell>
        </row>
        <row r="19">
          <cell r="C19">
            <v>3220105210</v>
          </cell>
          <cell r="D19">
            <v>1</v>
          </cell>
        </row>
        <row r="20">
          <cell r="C20">
            <v>3210102575</v>
          </cell>
          <cell r="D20">
            <v>1</v>
          </cell>
        </row>
        <row r="21">
          <cell r="C21">
            <v>3210106268</v>
          </cell>
          <cell r="D21">
            <v>1</v>
          </cell>
        </row>
        <row r="22">
          <cell r="C22">
            <v>3210102222</v>
          </cell>
          <cell r="D22">
            <v>1</v>
          </cell>
        </row>
        <row r="23">
          <cell r="C23">
            <v>3210105742</v>
          </cell>
          <cell r="D23">
            <v>1</v>
          </cell>
        </row>
        <row r="24">
          <cell r="C24">
            <v>3220103284</v>
          </cell>
          <cell r="D24">
            <v>1</v>
          </cell>
        </row>
        <row r="25">
          <cell r="C25">
            <v>3210101467</v>
          </cell>
          <cell r="D25">
            <v>1</v>
          </cell>
        </row>
        <row r="26">
          <cell r="C26">
            <v>3210104014</v>
          </cell>
          <cell r="D26">
            <v>1</v>
          </cell>
        </row>
        <row r="27">
          <cell r="C27">
            <v>3220104587</v>
          </cell>
          <cell r="D27">
            <v>1</v>
          </cell>
        </row>
        <row r="28">
          <cell r="C28">
            <v>3210103545</v>
          </cell>
          <cell r="D28">
            <v>1</v>
          </cell>
        </row>
        <row r="29">
          <cell r="C29">
            <v>3210103611</v>
          </cell>
          <cell r="D29">
            <v>1</v>
          </cell>
        </row>
        <row r="30">
          <cell r="C30">
            <v>3210102486</v>
          </cell>
          <cell r="D30">
            <v>1</v>
          </cell>
        </row>
        <row r="31">
          <cell r="C31">
            <v>3210106139</v>
          </cell>
          <cell r="D31">
            <v>1</v>
          </cell>
        </row>
        <row r="32">
          <cell r="C32">
            <v>3220103841</v>
          </cell>
          <cell r="D32">
            <v>1</v>
          </cell>
        </row>
        <row r="33">
          <cell r="C33">
            <v>3210105734</v>
          </cell>
          <cell r="D33">
            <v>1</v>
          </cell>
        </row>
        <row r="34">
          <cell r="C34">
            <v>3210104033</v>
          </cell>
          <cell r="D34">
            <v>1</v>
          </cell>
        </row>
        <row r="35">
          <cell r="C35">
            <v>3220105161</v>
          </cell>
          <cell r="D35">
            <v>1</v>
          </cell>
        </row>
        <row r="36">
          <cell r="C36">
            <v>3210101823</v>
          </cell>
          <cell r="D36">
            <v>1</v>
          </cell>
        </row>
        <row r="37">
          <cell r="C37">
            <v>3210104500</v>
          </cell>
          <cell r="D37">
            <v>1</v>
          </cell>
        </row>
        <row r="38">
          <cell r="C38">
            <v>3210104968</v>
          </cell>
          <cell r="D38">
            <v>1</v>
          </cell>
        </row>
        <row r="39">
          <cell r="C39">
            <v>3210100205</v>
          </cell>
          <cell r="D39">
            <v>1</v>
          </cell>
        </row>
        <row r="40">
          <cell r="C40">
            <v>3220106127</v>
          </cell>
          <cell r="D40">
            <v>1</v>
          </cell>
        </row>
        <row r="41">
          <cell r="C41">
            <v>3210101953</v>
          </cell>
          <cell r="D41">
            <v>1</v>
          </cell>
        </row>
        <row r="42">
          <cell r="C42">
            <v>3220104566</v>
          </cell>
          <cell r="D42">
            <v>1</v>
          </cell>
        </row>
        <row r="43">
          <cell r="C43">
            <v>3210105493</v>
          </cell>
          <cell r="D43">
            <v>1</v>
          </cell>
        </row>
        <row r="44">
          <cell r="C44">
            <v>3210101884</v>
          </cell>
          <cell r="D44">
            <v>1</v>
          </cell>
        </row>
        <row r="45">
          <cell r="C45">
            <v>3210105994</v>
          </cell>
          <cell r="D45">
            <v>1</v>
          </cell>
        </row>
        <row r="46">
          <cell r="C46">
            <v>3210104753</v>
          </cell>
          <cell r="D46">
            <v>1</v>
          </cell>
        </row>
        <row r="47">
          <cell r="C47">
            <v>3210103524</v>
          </cell>
          <cell r="D47">
            <v>1</v>
          </cell>
        </row>
      </sheetData>
      <sheetData sheetId="2" refreshError="1">
        <row r="6">
          <cell r="C6">
            <v>3210103687</v>
          </cell>
          <cell r="D6">
            <v>1</v>
          </cell>
        </row>
        <row r="7">
          <cell r="C7">
            <v>3210105748</v>
          </cell>
          <cell r="D7">
            <v>1</v>
          </cell>
        </row>
        <row r="8">
          <cell r="C8">
            <v>3210104386</v>
          </cell>
          <cell r="D8">
            <v>1</v>
          </cell>
        </row>
        <row r="9">
          <cell r="C9">
            <v>3210104954</v>
          </cell>
          <cell r="D9">
            <v>1</v>
          </cell>
        </row>
        <row r="10">
          <cell r="C10">
            <v>3210102575</v>
          </cell>
          <cell r="D10">
            <v>1</v>
          </cell>
        </row>
        <row r="11">
          <cell r="C11">
            <v>3210102422</v>
          </cell>
          <cell r="D11">
            <v>1</v>
          </cell>
        </row>
        <row r="12">
          <cell r="C12">
            <v>3210105365</v>
          </cell>
          <cell r="D12">
            <v>1</v>
          </cell>
        </row>
        <row r="13">
          <cell r="C13">
            <v>3210103967</v>
          </cell>
          <cell r="D13">
            <v>1</v>
          </cell>
        </row>
        <row r="14">
          <cell r="C14">
            <v>3210103545</v>
          </cell>
          <cell r="D14">
            <v>1</v>
          </cell>
        </row>
        <row r="15">
          <cell r="C15">
            <v>3210105983</v>
          </cell>
          <cell r="D15">
            <v>1</v>
          </cell>
        </row>
        <row r="16">
          <cell r="C16">
            <v>3210104288</v>
          </cell>
          <cell r="D16">
            <v>1</v>
          </cell>
        </row>
        <row r="17">
          <cell r="C17">
            <v>3210101953</v>
          </cell>
          <cell r="D17">
            <v>1</v>
          </cell>
        </row>
        <row r="18">
          <cell r="C18">
            <v>3200102904</v>
          </cell>
          <cell r="D18">
            <v>1</v>
          </cell>
        </row>
        <row r="19">
          <cell r="C19">
            <v>3200103307</v>
          </cell>
          <cell r="D19">
            <v>1</v>
          </cell>
        </row>
        <row r="20">
          <cell r="C20">
            <v>3200103793</v>
          </cell>
          <cell r="D20">
            <v>1</v>
          </cell>
        </row>
        <row r="21">
          <cell r="C21">
            <v>3200105782</v>
          </cell>
          <cell r="D21">
            <v>1</v>
          </cell>
        </row>
      </sheetData>
      <sheetData sheetId="3" refreshError="1">
        <row r="6">
          <cell r="C6">
            <v>3210104208</v>
          </cell>
          <cell r="D6">
            <v>1</v>
          </cell>
        </row>
        <row r="7">
          <cell r="C7">
            <v>3210101767</v>
          </cell>
          <cell r="D7">
            <v>1</v>
          </cell>
        </row>
        <row r="8">
          <cell r="C8">
            <v>3210106139</v>
          </cell>
          <cell r="D8">
            <v>1</v>
          </cell>
        </row>
        <row r="9">
          <cell r="C9">
            <v>3210103611</v>
          </cell>
          <cell r="D9">
            <v>1</v>
          </cell>
        </row>
        <row r="10">
          <cell r="C10">
            <v>3210105734</v>
          </cell>
          <cell r="D10">
            <v>1</v>
          </cell>
        </row>
        <row r="11">
          <cell r="C11">
            <v>3210104500</v>
          </cell>
          <cell r="D11">
            <v>1</v>
          </cell>
        </row>
        <row r="12">
          <cell r="C12">
            <v>3210106253</v>
          </cell>
          <cell r="D12">
            <v>1</v>
          </cell>
        </row>
        <row r="13">
          <cell r="C13">
            <v>3210104014</v>
          </cell>
          <cell r="D13">
            <v>1</v>
          </cell>
        </row>
        <row r="14">
          <cell r="C14">
            <v>3210100205</v>
          </cell>
          <cell r="D14">
            <v>1</v>
          </cell>
        </row>
        <row r="15">
          <cell r="C15">
            <v>3210104386</v>
          </cell>
          <cell r="D15">
            <v>1</v>
          </cell>
        </row>
        <row r="16">
          <cell r="C16">
            <v>3210103967</v>
          </cell>
          <cell r="D16">
            <v>1</v>
          </cell>
        </row>
        <row r="17">
          <cell r="C17">
            <v>3210104263</v>
          </cell>
          <cell r="D17">
            <v>1</v>
          </cell>
        </row>
        <row r="18">
          <cell r="C18">
            <v>3210102486</v>
          </cell>
          <cell r="D18">
            <v>1</v>
          </cell>
        </row>
        <row r="19">
          <cell r="C19">
            <v>3210102432</v>
          </cell>
          <cell r="D19">
            <v>1</v>
          </cell>
        </row>
        <row r="20">
          <cell r="C20">
            <v>3210102901</v>
          </cell>
          <cell r="D20">
            <v>1</v>
          </cell>
        </row>
        <row r="21">
          <cell r="C21">
            <v>3210103052</v>
          </cell>
          <cell r="D21">
            <v>1</v>
          </cell>
        </row>
        <row r="22">
          <cell r="C22">
            <v>3210101047</v>
          </cell>
          <cell r="D22">
            <v>1</v>
          </cell>
        </row>
        <row r="23">
          <cell r="C23">
            <v>3210102422</v>
          </cell>
          <cell r="D23">
            <v>1</v>
          </cell>
        </row>
        <row r="24">
          <cell r="C24">
            <v>3210106312</v>
          </cell>
          <cell r="D24">
            <v>1</v>
          </cell>
        </row>
        <row r="25">
          <cell r="C25">
            <v>3210102215</v>
          </cell>
          <cell r="D25">
            <v>1</v>
          </cell>
        </row>
        <row r="26">
          <cell r="C26">
            <v>3210104580</v>
          </cell>
          <cell r="D26">
            <v>1</v>
          </cell>
        </row>
        <row r="27">
          <cell r="C27">
            <v>3210102222</v>
          </cell>
          <cell r="D27">
            <v>1</v>
          </cell>
        </row>
        <row r="28">
          <cell r="C28">
            <v>3210105994</v>
          </cell>
          <cell r="D28">
            <v>1</v>
          </cell>
        </row>
        <row r="29">
          <cell r="C29">
            <v>3210104288</v>
          </cell>
          <cell r="D29">
            <v>1</v>
          </cell>
        </row>
        <row r="30">
          <cell r="C30">
            <v>3210102338</v>
          </cell>
          <cell r="D30">
            <v>1</v>
          </cell>
        </row>
        <row r="31">
          <cell r="C31">
            <v>3210105860</v>
          </cell>
          <cell r="D31">
            <v>1</v>
          </cell>
        </row>
        <row r="32">
          <cell r="C32">
            <v>3210105750</v>
          </cell>
          <cell r="D32">
            <v>1</v>
          </cell>
        </row>
        <row r="33">
          <cell r="C33">
            <v>3210101467</v>
          </cell>
          <cell r="D33">
            <v>1</v>
          </cell>
        </row>
        <row r="34">
          <cell r="C34">
            <v>3210104753</v>
          </cell>
          <cell r="D34">
            <v>1</v>
          </cell>
        </row>
        <row r="35">
          <cell r="C35">
            <v>3210104284</v>
          </cell>
          <cell r="D35">
            <v>1</v>
          </cell>
        </row>
        <row r="36">
          <cell r="C36">
            <v>3210101056</v>
          </cell>
          <cell r="D36">
            <v>1</v>
          </cell>
        </row>
        <row r="37">
          <cell r="C37">
            <v>3210101953</v>
          </cell>
          <cell r="D37">
            <v>1</v>
          </cell>
        </row>
        <row r="38">
          <cell r="C38">
            <v>3210103055</v>
          </cell>
          <cell r="D38">
            <v>1</v>
          </cell>
        </row>
        <row r="39">
          <cell r="C39">
            <v>3210103944</v>
          </cell>
          <cell r="D39">
            <v>1</v>
          </cell>
        </row>
        <row r="40">
          <cell r="C40">
            <v>3210104068</v>
          </cell>
          <cell r="D40">
            <v>1</v>
          </cell>
        </row>
        <row r="41">
          <cell r="C41">
            <v>3210104968</v>
          </cell>
          <cell r="D41">
            <v>1</v>
          </cell>
        </row>
        <row r="42">
          <cell r="C42">
            <v>3210103527</v>
          </cell>
          <cell r="D42">
            <v>1</v>
          </cell>
        </row>
        <row r="43">
          <cell r="C43">
            <v>3210103687</v>
          </cell>
          <cell r="D43">
            <v>1</v>
          </cell>
        </row>
        <row r="44">
          <cell r="C44">
            <v>3210105983</v>
          </cell>
          <cell r="D44">
            <v>1</v>
          </cell>
        </row>
        <row r="45">
          <cell r="C45">
            <v>3210104208</v>
          </cell>
          <cell r="D45">
            <v>1</v>
          </cell>
        </row>
        <row r="46">
          <cell r="C46">
            <v>3210101767</v>
          </cell>
          <cell r="D46">
            <v>1</v>
          </cell>
        </row>
        <row r="47">
          <cell r="C47">
            <v>3210106139</v>
          </cell>
          <cell r="D47">
            <v>1</v>
          </cell>
        </row>
        <row r="48">
          <cell r="C48">
            <v>3210103611</v>
          </cell>
          <cell r="D48">
            <v>1</v>
          </cell>
        </row>
        <row r="49">
          <cell r="C49">
            <v>3210104188</v>
          </cell>
          <cell r="D49">
            <v>1</v>
          </cell>
        </row>
        <row r="50">
          <cell r="C50">
            <v>3220101974</v>
          </cell>
          <cell r="D50">
            <v>1</v>
          </cell>
        </row>
        <row r="51">
          <cell r="C51">
            <v>3220106425</v>
          </cell>
          <cell r="D51">
            <v>1</v>
          </cell>
        </row>
        <row r="52">
          <cell r="C52">
            <v>3220102057</v>
          </cell>
          <cell r="D52">
            <v>1</v>
          </cell>
        </row>
        <row r="53">
          <cell r="C53">
            <v>3220105315</v>
          </cell>
          <cell r="D53">
            <v>1</v>
          </cell>
        </row>
        <row r="54">
          <cell r="C54">
            <v>3220105217</v>
          </cell>
          <cell r="D54">
            <v>1</v>
          </cell>
        </row>
        <row r="55">
          <cell r="C55">
            <v>3220102151</v>
          </cell>
          <cell r="D55">
            <v>1</v>
          </cell>
        </row>
        <row r="56">
          <cell r="C56">
            <v>3210102920</v>
          </cell>
          <cell r="D56">
            <v>1</v>
          </cell>
        </row>
        <row r="57">
          <cell r="C57">
            <v>3220103837</v>
          </cell>
          <cell r="D57">
            <v>1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9.27留学的故事第二期"/>
      <sheetName val="10.9专业博览会线下答疑活动"/>
      <sheetName val="10·14浙江大学第四十期问政讲堂——“无用”的力量"/>
      <sheetName val="【10月16日】明法致公第27期浙江大学考研分享会"/>
      <sheetName val="10·19【月轮讲坛系列沙龙】从战略高度认知和推进涉外法治建设"/>
      <sheetName val="【10月19日】2022年走进六和律师事务所职场体验日"/>
      <sheetName val="【10月29日】留学的故事第三期"/>
      <sheetName val="10.30法律与现代国家建构-“浙大东方论坛·成均讲堂”第3讲"/>
      <sheetName val="【11月4日】2022年金秋晚会"/>
      <sheetName val="“护航二十大·普法在行动”浙江省法治动漫微视频作品征集活动"/>
      <sheetName val="总表"/>
    </sheetNames>
    <sheetDataSet>
      <sheetData sheetId="0" refreshError="1">
        <row r="7">
          <cell r="C7" t="str">
            <v>学号</v>
          </cell>
          <cell r="D7" t="str">
            <v>加分</v>
          </cell>
        </row>
        <row r="8">
          <cell r="C8">
            <v>3210103183</v>
          </cell>
          <cell r="D8" t="str">
            <v>1</v>
          </cell>
        </row>
        <row r="9">
          <cell r="C9">
            <v>3210100205</v>
          </cell>
          <cell r="D9" t="str">
            <v>1</v>
          </cell>
        </row>
        <row r="10">
          <cell r="C10">
            <v>3210106215</v>
          </cell>
          <cell r="D10" t="str">
            <v>1</v>
          </cell>
        </row>
        <row r="11">
          <cell r="C11">
            <v>3210105748</v>
          </cell>
          <cell r="D11" t="str">
            <v>1</v>
          </cell>
        </row>
        <row r="12">
          <cell r="C12">
            <v>3210104326</v>
          </cell>
          <cell r="D12" t="str">
            <v>1</v>
          </cell>
        </row>
        <row r="13">
          <cell r="C13">
            <v>3210105750</v>
          </cell>
          <cell r="D13" t="str">
            <v>1</v>
          </cell>
        </row>
        <row r="14">
          <cell r="C14">
            <v>3210104288</v>
          </cell>
          <cell r="D14" t="str">
            <v>1</v>
          </cell>
        </row>
        <row r="15">
          <cell r="C15">
            <v>3210105994</v>
          </cell>
          <cell r="D15" t="str">
            <v>1</v>
          </cell>
        </row>
        <row r="16">
          <cell r="C16">
            <v>3210104954</v>
          </cell>
          <cell r="D16" t="str">
            <v>1</v>
          </cell>
        </row>
        <row r="17">
          <cell r="C17">
            <v>3210106162</v>
          </cell>
          <cell r="D17" t="str">
            <v>1</v>
          </cell>
        </row>
        <row r="18">
          <cell r="C18">
            <v>3210103545</v>
          </cell>
          <cell r="D18" t="str">
            <v>1</v>
          </cell>
        </row>
        <row r="19">
          <cell r="C19">
            <v>3210105605</v>
          </cell>
          <cell r="D19" t="str">
            <v>1</v>
          </cell>
        </row>
        <row r="20">
          <cell r="C20">
            <v>3210102334</v>
          </cell>
          <cell r="D20" t="str">
            <v>1</v>
          </cell>
        </row>
        <row r="21">
          <cell r="C21">
            <v>3210104580</v>
          </cell>
          <cell r="D21" t="str">
            <v>1</v>
          </cell>
        </row>
        <row r="22">
          <cell r="C22">
            <v>3210103687</v>
          </cell>
          <cell r="D22" t="str">
            <v>1</v>
          </cell>
        </row>
        <row r="23">
          <cell r="C23">
            <v>3210106000</v>
          </cell>
          <cell r="D23" t="str">
            <v>1</v>
          </cell>
        </row>
        <row r="24">
          <cell r="C24">
            <v>3210101962</v>
          </cell>
          <cell r="D24" t="str">
            <v>1</v>
          </cell>
        </row>
        <row r="25">
          <cell r="C25">
            <v>3210103964</v>
          </cell>
          <cell r="D25" t="str">
            <v>1</v>
          </cell>
        </row>
        <row r="26">
          <cell r="C26">
            <v>3210102575</v>
          </cell>
          <cell r="D26" t="str">
            <v>1</v>
          </cell>
        </row>
        <row r="27">
          <cell r="C27">
            <v>3200102840</v>
          </cell>
          <cell r="D27" t="str">
            <v>1</v>
          </cell>
        </row>
        <row r="28">
          <cell r="C28">
            <v>3200105589</v>
          </cell>
          <cell r="D28" t="str">
            <v>1</v>
          </cell>
        </row>
        <row r="29">
          <cell r="C29">
            <v>3200102842</v>
          </cell>
          <cell r="D29" t="str">
            <v>1</v>
          </cell>
        </row>
        <row r="30">
          <cell r="C30">
            <v>3200104478</v>
          </cell>
          <cell r="D30" t="str">
            <v>1</v>
          </cell>
        </row>
        <row r="31">
          <cell r="C31">
            <v>3200103307</v>
          </cell>
          <cell r="D31" t="str">
            <v>1</v>
          </cell>
        </row>
      </sheetData>
      <sheetData sheetId="1" refreshError="1">
        <row r="7">
          <cell r="C7" t="str">
            <v>学号</v>
          </cell>
          <cell r="D7" t="str">
            <v>加分</v>
          </cell>
        </row>
        <row r="8">
          <cell r="C8">
            <v>3210102575</v>
          </cell>
          <cell r="D8">
            <v>1</v>
          </cell>
        </row>
        <row r="9">
          <cell r="C9">
            <v>3210105118</v>
          </cell>
          <cell r="D9">
            <v>1</v>
          </cell>
        </row>
        <row r="10">
          <cell r="C10">
            <v>3210102230</v>
          </cell>
          <cell r="D10">
            <v>1</v>
          </cell>
        </row>
        <row r="11">
          <cell r="C11">
            <v>3210103664</v>
          </cell>
          <cell r="D11">
            <v>1</v>
          </cell>
        </row>
        <row r="12">
          <cell r="C12">
            <v>3210102335</v>
          </cell>
          <cell r="D12">
            <v>1</v>
          </cell>
        </row>
        <row r="13">
          <cell r="C13">
            <v>3210102338</v>
          </cell>
          <cell r="D13">
            <v>1</v>
          </cell>
        </row>
        <row r="14">
          <cell r="C14">
            <v>3210103687</v>
          </cell>
          <cell r="D14">
            <v>1</v>
          </cell>
        </row>
        <row r="15">
          <cell r="C15">
            <v>3210101767</v>
          </cell>
          <cell r="D15">
            <v>1</v>
          </cell>
        </row>
        <row r="16">
          <cell r="C16">
            <v>3210104326</v>
          </cell>
          <cell r="D16">
            <v>1</v>
          </cell>
        </row>
        <row r="17">
          <cell r="C17">
            <v>3210105983</v>
          </cell>
          <cell r="D17">
            <v>1</v>
          </cell>
        </row>
        <row r="18">
          <cell r="C18">
            <v>3210103736</v>
          </cell>
          <cell r="D18">
            <v>1</v>
          </cell>
        </row>
        <row r="19">
          <cell r="C19">
            <v>3210104386</v>
          </cell>
          <cell r="D19">
            <v>1</v>
          </cell>
        </row>
        <row r="20">
          <cell r="C20">
            <v>3210103867</v>
          </cell>
          <cell r="D20">
            <v>1</v>
          </cell>
        </row>
        <row r="21">
          <cell r="C21">
            <v>3210103545</v>
          </cell>
          <cell r="D21">
            <v>1</v>
          </cell>
        </row>
      </sheetData>
      <sheetData sheetId="2" refreshError="1">
        <row r="7">
          <cell r="C7" t="str">
            <v>学号</v>
          </cell>
          <cell r="D7" t="str">
            <v>加分</v>
          </cell>
        </row>
        <row r="8">
          <cell r="C8">
            <v>3210103944</v>
          </cell>
          <cell r="D8">
            <v>1</v>
          </cell>
        </row>
        <row r="9">
          <cell r="C9">
            <v>3210105245</v>
          </cell>
          <cell r="D9">
            <v>1</v>
          </cell>
        </row>
        <row r="10">
          <cell r="C10">
            <v>3200105242</v>
          </cell>
          <cell r="D10">
            <v>1</v>
          </cell>
        </row>
        <row r="11">
          <cell r="C11" t="e">
            <v>#N/A</v>
          </cell>
          <cell r="D11">
            <v>1</v>
          </cell>
        </row>
        <row r="12">
          <cell r="C12">
            <v>3200105532</v>
          </cell>
          <cell r="D12">
            <v>1</v>
          </cell>
        </row>
        <row r="13">
          <cell r="C13">
            <v>3200104053</v>
          </cell>
          <cell r="D13">
            <v>1</v>
          </cell>
        </row>
        <row r="14">
          <cell r="C14">
            <v>3200101885</v>
          </cell>
          <cell r="D14">
            <v>1</v>
          </cell>
        </row>
        <row r="15">
          <cell r="C15">
            <v>3200104757</v>
          </cell>
          <cell r="D15">
            <v>1</v>
          </cell>
        </row>
        <row r="16">
          <cell r="C16">
            <v>3200104004</v>
          </cell>
          <cell r="D16">
            <v>1</v>
          </cell>
        </row>
        <row r="17">
          <cell r="C17">
            <v>3200102793</v>
          </cell>
          <cell r="D17">
            <v>1</v>
          </cell>
        </row>
        <row r="18">
          <cell r="C18">
            <v>3210101047</v>
          </cell>
          <cell r="D18">
            <v>1</v>
          </cell>
        </row>
        <row r="19">
          <cell r="C19">
            <v>3210104106</v>
          </cell>
          <cell r="D19">
            <v>1</v>
          </cell>
        </row>
        <row r="20">
          <cell r="C20" t="str">
            <v>3210102920</v>
          </cell>
          <cell r="D20">
            <v>1</v>
          </cell>
        </row>
        <row r="21">
          <cell r="C21">
            <v>3210103784</v>
          </cell>
          <cell r="D21">
            <v>1</v>
          </cell>
        </row>
        <row r="22">
          <cell r="C22">
            <v>3210104188</v>
          </cell>
          <cell r="D22">
            <v>1</v>
          </cell>
        </row>
        <row r="23">
          <cell r="C23" t="str">
            <v>3210105493</v>
          </cell>
          <cell r="D23">
            <v>1</v>
          </cell>
        </row>
        <row r="24">
          <cell r="C24">
            <v>3210104472</v>
          </cell>
          <cell r="D24">
            <v>1</v>
          </cell>
        </row>
        <row r="25">
          <cell r="C25">
            <v>3210104972</v>
          </cell>
          <cell r="D25">
            <v>1</v>
          </cell>
        </row>
        <row r="26">
          <cell r="C26">
            <v>3210104580</v>
          </cell>
          <cell r="D26">
            <v>1</v>
          </cell>
        </row>
        <row r="27">
          <cell r="C27">
            <v>3210102130</v>
          </cell>
          <cell r="D27">
            <v>1</v>
          </cell>
        </row>
        <row r="28">
          <cell r="C28" t="str">
            <v>3210104765</v>
          </cell>
          <cell r="D28">
            <v>1</v>
          </cell>
        </row>
        <row r="29">
          <cell r="C29">
            <v>3190102587</v>
          </cell>
          <cell r="D29">
            <v>1</v>
          </cell>
        </row>
        <row r="30">
          <cell r="C30">
            <v>3190102738</v>
          </cell>
          <cell r="D30">
            <v>1</v>
          </cell>
        </row>
        <row r="31">
          <cell r="C31">
            <v>3190104569</v>
          </cell>
          <cell r="D31">
            <v>1</v>
          </cell>
        </row>
        <row r="32">
          <cell r="C32">
            <v>3190102800</v>
          </cell>
          <cell r="D32">
            <v>1</v>
          </cell>
        </row>
        <row r="33">
          <cell r="C33">
            <v>3190104948</v>
          </cell>
          <cell r="D33">
            <v>1</v>
          </cell>
        </row>
        <row r="34">
          <cell r="C34">
            <v>3180103934</v>
          </cell>
          <cell r="D34">
            <v>1</v>
          </cell>
        </row>
        <row r="35">
          <cell r="C35">
            <v>3190102744</v>
          </cell>
          <cell r="D35">
            <v>1</v>
          </cell>
        </row>
        <row r="36">
          <cell r="C36">
            <v>3180103074</v>
          </cell>
          <cell r="D36">
            <v>1</v>
          </cell>
        </row>
        <row r="37">
          <cell r="C37">
            <v>3190101690</v>
          </cell>
          <cell r="D37">
            <v>1</v>
          </cell>
        </row>
        <row r="38">
          <cell r="C38">
            <v>3200101855</v>
          </cell>
          <cell r="D38">
            <v>1</v>
          </cell>
        </row>
        <row r="39">
          <cell r="C39">
            <v>3200102372</v>
          </cell>
          <cell r="D39">
            <v>1</v>
          </cell>
        </row>
        <row r="40">
          <cell r="C40">
            <v>3200102373</v>
          </cell>
          <cell r="D40">
            <v>1</v>
          </cell>
        </row>
        <row r="41">
          <cell r="C41">
            <v>3200102484</v>
          </cell>
          <cell r="D41">
            <v>1</v>
          </cell>
        </row>
        <row r="42">
          <cell r="C42">
            <v>3200102508</v>
          </cell>
          <cell r="D42">
            <v>1</v>
          </cell>
        </row>
        <row r="43">
          <cell r="C43">
            <v>3200102593</v>
          </cell>
          <cell r="D43">
            <v>1</v>
          </cell>
        </row>
        <row r="44">
          <cell r="C44">
            <v>3200102842</v>
          </cell>
          <cell r="D44">
            <v>1</v>
          </cell>
        </row>
        <row r="45">
          <cell r="C45">
            <v>3200102914</v>
          </cell>
          <cell r="D45">
            <v>1</v>
          </cell>
        </row>
        <row r="46">
          <cell r="C46">
            <v>3200103307</v>
          </cell>
          <cell r="D46">
            <v>1</v>
          </cell>
        </row>
        <row r="47">
          <cell r="C47">
            <v>3200103530</v>
          </cell>
          <cell r="D47">
            <v>1</v>
          </cell>
        </row>
        <row r="48">
          <cell r="C48">
            <v>3200103636</v>
          </cell>
          <cell r="D48">
            <v>1</v>
          </cell>
        </row>
        <row r="49">
          <cell r="C49">
            <v>3200103890</v>
          </cell>
          <cell r="D49">
            <v>1</v>
          </cell>
        </row>
        <row r="50">
          <cell r="C50">
            <v>3200103895</v>
          </cell>
          <cell r="D50">
            <v>1</v>
          </cell>
        </row>
        <row r="51">
          <cell r="C51">
            <v>3200103914</v>
          </cell>
          <cell r="D51">
            <v>1</v>
          </cell>
        </row>
        <row r="52">
          <cell r="C52">
            <v>3200103952</v>
          </cell>
          <cell r="D52">
            <v>1</v>
          </cell>
        </row>
        <row r="53">
          <cell r="C53">
            <v>3200104134</v>
          </cell>
          <cell r="D53">
            <v>1</v>
          </cell>
        </row>
        <row r="54">
          <cell r="C54">
            <v>3200104414</v>
          </cell>
          <cell r="D54">
            <v>1</v>
          </cell>
        </row>
        <row r="55">
          <cell r="C55">
            <v>3200104415</v>
          </cell>
          <cell r="D55">
            <v>1</v>
          </cell>
        </row>
        <row r="56">
          <cell r="C56">
            <v>3200104478</v>
          </cell>
          <cell r="D56">
            <v>1</v>
          </cell>
        </row>
        <row r="57">
          <cell r="C57">
            <v>3200104553</v>
          </cell>
          <cell r="D57">
            <v>1</v>
          </cell>
        </row>
        <row r="58">
          <cell r="C58">
            <v>3200104967</v>
          </cell>
          <cell r="D58">
            <v>1</v>
          </cell>
        </row>
        <row r="59">
          <cell r="C59">
            <v>3200105129</v>
          </cell>
          <cell r="D59">
            <v>1</v>
          </cell>
        </row>
        <row r="60">
          <cell r="C60">
            <v>3200105142</v>
          </cell>
          <cell r="D60">
            <v>1</v>
          </cell>
        </row>
        <row r="61">
          <cell r="C61">
            <v>3200105475</v>
          </cell>
          <cell r="D61">
            <v>1</v>
          </cell>
        </row>
        <row r="62">
          <cell r="C62">
            <v>3200105495</v>
          </cell>
          <cell r="D62">
            <v>1</v>
          </cell>
        </row>
        <row r="63">
          <cell r="C63">
            <v>3200105697</v>
          </cell>
          <cell r="D63">
            <v>1</v>
          </cell>
        </row>
        <row r="64">
          <cell r="C64">
            <v>3200105770</v>
          </cell>
          <cell r="D64">
            <v>1</v>
          </cell>
        </row>
        <row r="65">
          <cell r="C65">
            <v>3200105968</v>
          </cell>
          <cell r="D65">
            <v>1</v>
          </cell>
        </row>
        <row r="66">
          <cell r="C66">
            <v>3200106026</v>
          </cell>
          <cell r="D66">
            <v>1</v>
          </cell>
        </row>
        <row r="67">
          <cell r="C67">
            <v>3200106148</v>
          </cell>
          <cell r="D67">
            <v>1</v>
          </cell>
        </row>
        <row r="68">
          <cell r="C68">
            <v>3200106201</v>
          </cell>
          <cell r="D68">
            <v>1</v>
          </cell>
        </row>
        <row r="69">
          <cell r="C69">
            <v>3200106290</v>
          </cell>
          <cell r="D69">
            <v>1</v>
          </cell>
        </row>
        <row r="70">
          <cell r="C70">
            <v>3200106292</v>
          </cell>
          <cell r="D70">
            <v>1</v>
          </cell>
        </row>
        <row r="71">
          <cell r="C71">
            <v>3200106308</v>
          </cell>
          <cell r="D71">
            <v>1</v>
          </cell>
        </row>
        <row r="72">
          <cell r="C72">
            <v>3180103902</v>
          </cell>
          <cell r="D72">
            <v>1</v>
          </cell>
        </row>
        <row r="73">
          <cell r="C73">
            <v>3200102513</v>
          </cell>
          <cell r="D73">
            <v>1</v>
          </cell>
        </row>
        <row r="74">
          <cell r="C74">
            <v>3200102589</v>
          </cell>
          <cell r="D74">
            <v>1</v>
          </cell>
        </row>
        <row r="75">
          <cell r="C75">
            <v>3200102632</v>
          </cell>
          <cell r="D75">
            <v>1</v>
          </cell>
        </row>
        <row r="76">
          <cell r="C76">
            <v>3200102779</v>
          </cell>
          <cell r="D76">
            <v>1</v>
          </cell>
        </row>
        <row r="77">
          <cell r="C77">
            <v>3200102840</v>
          </cell>
          <cell r="D77">
            <v>1</v>
          </cell>
        </row>
        <row r="78">
          <cell r="C78">
            <v>3200102904</v>
          </cell>
          <cell r="D78">
            <v>1</v>
          </cell>
        </row>
        <row r="79">
          <cell r="C79">
            <v>3200102905</v>
          </cell>
          <cell r="D79">
            <v>1</v>
          </cell>
        </row>
        <row r="80">
          <cell r="C80">
            <v>3200102913</v>
          </cell>
          <cell r="D80">
            <v>1</v>
          </cell>
        </row>
        <row r="81">
          <cell r="C81">
            <v>3200103380</v>
          </cell>
          <cell r="D81">
            <v>1</v>
          </cell>
        </row>
        <row r="82">
          <cell r="C82">
            <v>3200103400</v>
          </cell>
          <cell r="D82">
            <v>1</v>
          </cell>
        </row>
        <row r="83">
          <cell r="C83">
            <v>3200103452</v>
          </cell>
          <cell r="D83">
            <v>1</v>
          </cell>
        </row>
        <row r="84">
          <cell r="C84">
            <v>3200103486</v>
          </cell>
          <cell r="D84">
            <v>1</v>
          </cell>
        </row>
        <row r="85">
          <cell r="C85">
            <v>3200103558</v>
          </cell>
          <cell r="D85">
            <v>1</v>
          </cell>
        </row>
        <row r="86">
          <cell r="C86">
            <v>3200104005</v>
          </cell>
          <cell r="D86">
            <v>1</v>
          </cell>
        </row>
        <row r="87">
          <cell r="C87">
            <v>3200104199</v>
          </cell>
          <cell r="D87">
            <v>1</v>
          </cell>
        </row>
        <row r="88">
          <cell r="C88">
            <v>3200104235</v>
          </cell>
          <cell r="D88">
            <v>1</v>
          </cell>
        </row>
        <row r="89">
          <cell r="C89">
            <v>3200104454</v>
          </cell>
          <cell r="D89">
            <v>1</v>
          </cell>
        </row>
        <row r="90">
          <cell r="C90">
            <v>3200104653</v>
          </cell>
          <cell r="D90">
            <v>1</v>
          </cell>
        </row>
        <row r="91">
          <cell r="C91">
            <v>3200104771</v>
          </cell>
          <cell r="D91">
            <v>1</v>
          </cell>
        </row>
        <row r="92">
          <cell r="C92">
            <v>3200105160</v>
          </cell>
          <cell r="D92">
            <v>1</v>
          </cell>
        </row>
        <row r="93">
          <cell r="C93">
            <v>3200105224</v>
          </cell>
          <cell r="D93">
            <v>1</v>
          </cell>
        </row>
        <row r="94">
          <cell r="C94">
            <v>3200105423</v>
          </cell>
          <cell r="D94">
            <v>1</v>
          </cell>
        </row>
        <row r="95">
          <cell r="C95">
            <v>3200105473</v>
          </cell>
          <cell r="D95">
            <v>1</v>
          </cell>
        </row>
        <row r="96">
          <cell r="C96">
            <v>3200105474</v>
          </cell>
          <cell r="D96">
            <v>1</v>
          </cell>
        </row>
        <row r="97">
          <cell r="C97">
            <v>3200105478</v>
          </cell>
          <cell r="D97">
            <v>1</v>
          </cell>
        </row>
        <row r="98">
          <cell r="C98">
            <v>3200105482</v>
          </cell>
          <cell r="D98">
            <v>1</v>
          </cell>
        </row>
        <row r="99">
          <cell r="C99">
            <v>3200105484</v>
          </cell>
          <cell r="D99">
            <v>1</v>
          </cell>
        </row>
        <row r="100">
          <cell r="C100">
            <v>3200105485</v>
          </cell>
          <cell r="D100">
            <v>1</v>
          </cell>
        </row>
        <row r="101">
          <cell r="C101">
            <v>3200105488</v>
          </cell>
          <cell r="D101">
            <v>1</v>
          </cell>
        </row>
        <row r="102">
          <cell r="C102">
            <v>3200105531</v>
          </cell>
          <cell r="D102">
            <v>1</v>
          </cell>
        </row>
        <row r="103">
          <cell r="C103">
            <v>3200105611</v>
          </cell>
          <cell r="D103">
            <v>1</v>
          </cell>
        </row>
        <row r="104">
          <cell r="C104">
            <v>3200105679</v>
          </cell>
          <cell r="D104">
            <v>1</v>
          </cell>
        </row>
        <row r="105">
          <cell r="C105">
            <v>3200105754</v>
          </cell>
          <cell r="D105">
            <v>1</v>
          </cell>
        </row>
        <row r="106">
          <cell r="C106">
            <v>3200105775</v>
          </cell>
          <cell r="D106">
            <v>1</v>
          </cell>
        </row>
        <row r="107">
          <cell r="C107">
            <v>3200105782</v>
          </cell>
          <cell r="D107">
            <v>1</v>
          </cell>
        </row>
        <row r="108">
          <cell r="C108">
            <v>3200105816</v>
          </cell>
          <cell r="D108">
            <v>1</v>
          </cell>
        </row>
        <row r="109">
          <cell r="C109">
            <v>3200105832</v>
          </cell>
          <cell r="D109">
            <v>1</v>
          </cell>
        </row>
        <row r="110">
          <cell r="C110">
            <v>3200106145</v>
          </cell>
          <cell r="D110">
            <v>1</v>
          </cell>
        </row>
        <row r="111">
          <cell r="C111">
            <v>3200106203</v>
          </cell>
          <cell r="D111">
            <v>1</v>
          </cell>
        </row>
        <row r="112">
          <cell r="C112">
            <v>3200106209</v>
          </cell>
          <cell r="D112">
            <v>1</v>
          </cell>
        </row>
        <row r="113">
          <cell r="C113">
            <v>3200101856</v>
          </cell>
          <cell r="D113">
            <v>1</v>
          </cell>
        </row>
        <row r="114">
          <cell r="C114">
            <v>3200101857</v>
          </cell>
          <cell r="D114">
            <v>1</v>
          </cell>
        </row>
        <row r="115">
          <cell r="C115">
            <v>3200102133</v>
          </cell>
          <cell r="D115">
            <v>1</v>
          </cell>
        </row>
        <row r="116">
          <cell r="C116">
            <v>3200102358</v>
          </cell>
          <cell r="D116">
            <v>1</v>
          </cell>
        </row>
        <row r="117">
          <cell r="C117">
            <v>3200102383</v>
          </cell>
          <cell r="D117">
            <v>1</v>
          </cell>
        </row>
        <row r="118">
          <cell r="C118">
            <v>3200102502</v>
          </cell>
          <cell r="D118">
            <v>1</v>
          </cell>
        </row>
        <row r="119">
          <cell r="C119">
            <v>3200102503</v>
          </cell>
          <cell r="D119">
            <v>1</v>
          </cell>
        </row>
        <row r="120">
          <cell r="C120">
            <v>3200102792</v>
          </cell>
          <cell r="D120">
            <v>1</v>
          </cell>
        </row>
        <row r="121">
          <cell r="C121">
            <v>3200102919</v>
          </cell>
          <cell r="D121">
            <v>1</v>
          </cell>
        </row>
        <row r="122">
          <cell r="C122">
            <v>3200103545</v>
          </cell>
          <cell r="D122">
            <v>1</v>
          </cell>
        </row>
        <row r="123">
          <cell r="C123">
            <v>3200103619</v>
          </cell>
          <cell r="D123">
            <v>1</v>
          </cell>
        </row>
        <row r="124">
          <cell r="C124">
            <v>3200103781</v>
          </cell>
          <cell r="D124">
            <v>1</v>
          </cell>
        </row>
        <row r="125">
          <cell r="C125">
            <v>3200104016</v>
          </cell>
          <cell r="D125">
            <v>1</v>
          </cell>
        </row>
        <row r="126">
          <cell r="C126">
            <v>3200104087</v>
          </cell>
          <cell r="D126">
            <v>1</v>
          </cell>
        </row>
        <row r="127">
          <cell r="C127">
            <v>3200104311</v>
          </cell>
          <cell r="D127">
            <v>1</v>
          </cell>
        </row>
        <row r="128">
          <cell r="C128">
            <v>3200104550</v>
          </cell>
          <cell r="D128">
            <v>1</v>
          </cell>
        </row>
        <row r="129">
          <cell r="C129">
            <v>3200105225</v>
          </cell>
          <cell r="D129">
            <v>1</v>
          </cell>
        </row>
        <row r="130">
          <cell r="C130">
            <v>3200105245</v>
          </cell>
          <cell r="D130">
            <v>1</v>
          </cell>
        </row>
        <row r="131">
          <cell r="C131">
            <v>3200105282</v>
          </cell>
          <cell r="D131">
            <v>1</v>
          </cell>
        </row>
        <row r="132">
          <cell r="C132">
            <v>3200105329</v>
          </cell>
          <cell r="D132">
            <v>1</v>
          </cell>
        </row>
        <row r="133">
          <cell r="C133">
            <v>3200105480</v>
          </cell>
          <cell r="D133">
            <v>1</v>
          </cell>
        </row>
        <row r="134">
          <cell r="C134">
            <v>3200105589</v>
          </cell>
          <cell r="D134">
            <v>1</v>
          </cell>
        </row>
        <row r="135">
          <cell r="C135">
            <v>3200105680</v>
          </cell>
          <cell r="D135">
            <v>1</v>
          </cell>
        </row>
        <row r="136">
          <cell r="C136">
            <v>3200105763</v>
          </cell>
          <cell r="D136">
            <v>1</v>
          </cell>
        </row>
        <row r="137">
          <cell r="C137">
            <v>3200105765</v>
          </cell>
          <cell r="D137">
            <v>1</v>
          </cell>
        </row>
        <row r="138">
          <cell r="C138">
            <v>3200105771</v>
          </cell>
          <cell r="D138">
            <v>1</v>
          </cell>
        </row>
        <row r="139">
          <cell r="C139">
            <v>3200105772</v>
          </cell>
          <cell r="D139">
            <v>1</v>
          </cell>
        </row>
        <row r="140">
          <cell r="C140">
            <v>3200105776</v>
          </cell>
          <cell r="D140">
            <v>1</v>
          </cell>
        </row>
        <row r="141">
          <cell r="C141">
            <v>3200105813</v>
          </cell>
          <cell r="D141">
            <v>1</v>
          </cell>
        </row>
        <row r="142">
          <cell r="C142">
            <v>3200105819</v>
          </cell>
          <cell r="D142">
            <v>1</v>
          </cell>
        </row>
        <row r="143">
          <cell r="C143">
            <v>3200105831</v>
          </cell>
          <cell r="D143">
            <v>1</v>
          </cell>
        </row>
        <row r="144">
          <cell r="C144">
            <v>3200106154</v>
          </cell>
          <cell r="D144">
            <v>1</v>
          </cell>
        </row>
        <row r="145">
          <cell r="C145">
            <v>3200106195</v>
          </cell>
          <cell r="D145">
            <v>1</v>
          </cell>
        </row>
        <row r="146">
          <cell r="C146">
            <v>3200106197</v>
          </cell>
          <cell r="D146">
            <v>1</v>
          </cell>
        </row>
        <row r="147">
          <cell r="C147">
            <v>3200106216</v>
          </cell>
          <cell r="D147">
            <v>1</v>
          </cell>
        </row>
        <row r="148">
          <cell r="C148">
            <v>3200106219</v>
          </cell>
          <cell r="D148">
            <v>1</v>
          </cell>
        </row>
        <row r="149">
          <cell r="C149">
            <v>3200100560</v>
          </cell>
          <cell r="D149">
            <v>1</v>
          </cell>
        </row>
        <row r="150">
          <cell r="C150">
            <v>3200102049</v>
          </cell>
          <cell r="D150">
            <v>1</v>
          </cell>
        </row>
        <row r="151">
          <cell r="C151">
            <v>3200102356</v>
          </cell>
          <cell r="D151">
            <v>1</v>
          </cell>
        </row>
        <row r="152">
          <cell r="C152">
            <v>3200102357</v>
          </cell>
          <cell r="D152">
            <v>1</v>
          </cell>
        </row>
        <row r="153">
          <cell r="C153">
            <v>3200102381</v>
          </cell>
          <cell r="D153">
            <v>1</v>
          </cell>
        </row>
        <row r="154">
          <cell r="C154">
            <v>3200102838</v>
          </cell>
          <cell r="D154">
            <v>1</v>
          </cell>
        </row>
        <row r="155">
          <cell r="C155">
            <v>3200103023</v>
          </cell>
          <cell r="D155">
            <v>1</v>
          </cell>
        </row>
        <row r="156">
          <cell r="C156">
            <v>3200103714</v>
          </cell>
          <cell r="D156">
            <v>1</v>
          </cell>
        </row>
        <row r="157">
          <cell r="C157">
            <v>3200103849</v>
          </cell>
          <cell r="D157">
            <v>1</v>
          </cell>
        </row>
        <row r="158">
          <cell r="C158">
            <v>3200103956</v>
          </cell>
          <cell r="D158">
            <v>1</v>
          </cell>
        </row>
        <row r="159">
          <cell r="C159">
            <v>3200104247</v>
          </cell>
          <cell r="D159">
            <v>1</v>
          </cell>
        </row>
        <row r="160">
          <cell r="C160">
            <v>3200104319</v>
          </cell>
          <cell r="D160">
            <v>1</v>
          </cell>
        </row>
        <row r="161">
          <cell r="C161">
            <v>3200104629</v>
          </cell>
          <cell r="D161">
            <v>1</v>
          </cell>
        </row>
        <row r="162">
          <cell r="C162">
            <v>3200104746</v>
          </cell>
          <cell r="D162">
            <v>1</v>
          </cell>
        </row>
        <row r="163">
          <cell r="C163">
            <v>3200104803</v>
          </cell>
          <cell r="D163">
            <v>1</v>
          </cell>
        </row>
        <row r="164">
          <cell r="C164">
            <v>3200104817</v>
          </cell>
          <cell r="D164">
            <v>1</v>
          </cell>
        </row>
        <row r="165">
          <cell r="C165">
            <v>3200105284</v>
          </cell>
          <cell r="D165">
            <v>1</v>
          </cell>
        </row>
        <row r="166">
          <cell r="C166">
            <v>3200105363</v>
          </cell>
          <cell r="D166">
            <v>1</v>
          </cell>
        </row>
        <row r="167">
          <cell r="C167">
            <v>3200105481</v>
          </cell>
          <cell r="D167">
            <v>1</v>
          </cell>
        </row>
        <row r="168">
          <cell r="C168">
            <v>3200105696</v>
          </cell>
          <cell r="D168">
            <v>1</v>
          </cell>
        </row>
        <row r="169">
          <cell r="C169">
            <v>3200105759</v>
          </cell>
          <cell r="D169">
            <v>1</v>
          </cell>
        </row>
        <row r="170">
          <cell r="C170">
            <v>3200105773</v>
          </cell>
          <cell r="D170">
            <v>1</v>
          </cell>
        </row>
        <row r="171">
          <cell r="C171">
            <v>3200105774</v>
          </cell>
          <cell r="D171">
            <v>1</v>
          </cell>
        </row>
        <row r="172">
          <cell r="C172">
            <v>3200105817</v>
          </cell>
          <cell r="D172">
            <v>1</v>
          </cell>
        </row>
        <row r="173">
          <cell r="C173">
            <v>3200105971</v>
          </cell>
          <cell r="D173">
            <v>1</v>
          </cell>
        </row>
        <row r="174">
          <cell r="C174">
            <v>3210100205</v>
          </cell>
          <cell r="D174">
            <v>1</v>
          </cell>
        </row>
        <row r="175">
          <cell r="C175">
            <v>3210102216</v>
          </cell>
          <cell r="D175">
            <v>1</v>
          </cell>
        </row>
        <row r="176">
          <cell r="C176">
            <v>3210102217</v>
          </cell>
          <cell r="D176">
            <v>1</v>
          </cell>
        </row>
        <row r="177">
          <cell r="C177">
            <v>3210102429</v>
          </cell>
          <cell r="D177">
            <v>1</v>
          </cell>
        </row>
        <row r="178">
          <cell r="C178">
            <v>3210102432</v>
          </cell>
          <cell r="D178">
            <v>1</v>
          </cell>
        </row>
        <row r="179">
          <cell r="C179">
            <v>3210102526</v>
          </cell>
          <cell r="D179">
            <v>1</v>
          </cell>
        </row>
        <row r="180">
          <cell r="C180">
            <v>3210102568</v>
          </cell>
          <cell r="D180">
            <v>1</v>
          </cell>
        </row>
        <row r="181">
          <cell r="C181">
            <v>3210102572</v>
          </cell>
          <cell r="D181">
            <v>1</v>
          </cell>
        </row>
        <row r="182">
          <cell r="C182">
            <v>3210103545</v>
          </cell>
          <cell r="D182">
            <v>1</v>
          </cell>
        </row>
        <row r="183">
          <cell r="C183">
            <v>3210103687</v>
          </cell>
          <cell r="D183">
            <v>1</v>
          </cell>
        </row>
        <row r="184">
          <cell r="C184">
            <v>3210103964</v>
          </cell>
          <cell r="D184">
            <v>1</v>
          </cell>
        </row>
        <row r="185">
          <cell r="C185">
            <v>3210104683</v>
          </cell>
          <cell r="D185">
            <v>1</v>
          </cell>
        </row>
        <row r="186">
          <cell r="C186">
            <v>3210104761</v>
          </cell>
          <cell r="D186">
            <v>1</v>
          </cell>
        </row>
        <row r="187">
          <cell r="C187">
            <v>3210104845</v>
          </cell>
          <cell r="D187">
            <v>1</v>
          </cell>
        </row>
        <row r="188">
          <cell r="C188">
            <v>3210104848</v>
          </cell>
          <cell r="D188">
            <v>1</v>
          </cell>
        </row>
        <row r="189">
          <cell r="C189">
            <v>3210105118</v>
          </cell>
          <cell r="D189">
            <v>1</v>
          </cell>
        </row>
        <row r="190">
          <cell r="C190">
            <v>3210105217</v>
          </cell>
          <cell r="D190">
            <v>1</v>
          </cell>
        </row>
        <row r="191">
          <cell r="C191">
            <v>3210105994</v>
          </cell>
          <cell r="D191">
            <v>1</v>
          </cell>
        </row>
        <row r="192">
          <cell r="C192">
            <v>3210106103</v>
          </cell>
          <cell r="D192">
            <v>1</v>
          </cell>
        </row>
        <row r="193">
          <cell r="C193">
            <v>3210106137</v>
          </cell>
          <cell r="D193">
            <v>1</v>
          </cell>
        </row>
        <row r="194">
          <cell r="C194">
            <v>3210106162</v>
          </cell>
          <cell r="D194">
            <v>1</v>
          </cell>
        </row>
        <row r="195">
          <cell r="C195">
            <v>3210106215</v>
          </cell>
          <cell r="D195">
            <v>1</v>
          </cell>
        </row>
        <row r="196">
          <cell r="C196">
            <v>3210106258</v>
          </cell>
          <cell r="D196">
            <v>1</v>
          </cell>
        </row>
        <row r="197">
          <cell r="C197">
            <v>3210101465</v>
          </cell>
          <cell r="D197">
            <v>1</v>
          </cell>
        </row>
        <row r="198">
          <cell r="C198">
            <v>3210101884</v>
          </cell>
          <cell r="D198">
            <v>1</v>
          </cell>
        </row>
        <row r="199">
          <cell r="C199">
            <v>3210101962</v>
          </cell>
          <cell r="D199">
            <v>1</v>
          </cell>
        </row>
        <row r="200">
          <cell r="C200">
            <v>3210102222</v>
          </cell>
          <cell r="D200">
            <v>1</v>
          </cell>
        </row>
        <row r="201">
          <cell r="C201">
            <v>3210102224</v>
          </cell>
          <cell r="D201">
            <v>1</v>
          </cell>
        </row>
        <row r="202">
          <cell r="C202">
            <v>3210102334</v>
          </cell>
          <cell r="D202">
            <v>1</v>
          </cell>
        </row>
        <row r="203">
          <cell r="C203">
            <v>3210102410</v>
          </cell>
          <cell r="D203">
            <v>1</v>
          </cell>
        </row>
        <row r="204">
          <cell r="C204">
            <v>3210102422</v>
          </cell>
          <cell r="D204">
            <v>1</v>
          </cell>
        </row>
        <row r="205">
          <cell r="C205">
            <v>3210102486</v>
          </cell>
          <cell r="D205">
            <v>1</v>
          </cell>
        </row>
        <row r="206">
          <cell r="C206">
            <v>3210103053</v>
          </cell>
          <cell r="D206">
            <v>1</v>
          </cell>
        </row>
        <row r="207">
          <cell r="C207">
            <v>3210103089</v>
          </cell>
          <cell r="D207">
            <v>1</v>
          </cell>
        </row>
        <row r="208">
          <cell r="C208">
            <v>3210104288</v>
          </cell>
          <cell r="D208">
            <v>1</v>
          </cell>
        </row>
        <row r="209">
          <cell r="C209">
            <v>3210104377</v>
          </cell>
          <cell r="D209">
            <v>1</v>
          </cell>
        </row>
        <row r="210">
          <cell r="C210">
            <v>3210104764</v>
          </cell>
          <cell r="D210">
            <v>1</v>
          </cell>
        </row>
        <row r="211">
          <cell r="C211">
            <v>3210105747</v>
          </cell>
          <cell r="D211">
            <v>1</v>
          </cell>
        </row>
        <row r="212">
          <cell r="C212">
            <v>3210105860</v>
          </cell>
          <cell r="D212">
            <v>1</v>
          </cell>
        </row>
        <row r="213">
          <cell r="C213">
            <v>3210106130</v>
          </cell>
          <cell r="D213">
            <v>1</v>
          </cell>
        </row>
        <row r="214">
          <cell r="C214">
            <v>3210106261</v>
          </cell>
          <cell r="D214">
            <v>1</v>
          </cell>
        </row>
        <row r="215">
          <cell r="C215">
            <v>3210106314</v>
          </cell>
          <cell r="D215">
            <v>1</v>
          </cell>
        </row>
        <row r="216">
          <cell r="C216">
            <v>3210106321</v>
          </cell>
          <cell r="D216">
            <v>1</v>
          </cell>
        </row>
        <row r="217">
          <cell r="C217">
            <v>3210101526</v>
          </cell>
          <cell r="D217">
            <v>1</v>
          </cell>
        </row>
        <row r="218">
          <cell r="C218">
            <v>3210101767</v>
          </cell>
          <cell r="D218">
            <v>1</v>
          </cell>
        </row>
        <row r="219">
          <cell r="C219">
            <v>3210101897</v>
          </cell>
          <cell r="D219">
            <v>1</v>
          </cell>
        </row>
        <row r="220">
          <cell r="C220">
            <v>3210102213</v>
          </cell>
          <cell r="D220">
            <v>1</v>
          </cell>
        </row>
        <row r="221">
          <cell r="C221">
            <v>3210102230</v>
          </cell>
          <cell r="D221">
            <v>1</v>
          </cell>
        </row>
        <row r="222">
          <cell r="C222">
            <v>3210102409</v>
          </cell>
          <cell r="D222">
            <v>1</v>
          </cell>
        </row>
        <row r="223">
          <cell r="C223">
            <v>3210102418</v>
          </cell>
          <cell r="D223">
            <v>1</v>
          </cell>
        </row>
        <row r="224">
          <cell r="C224">
            <v>3210102524</v>
          </cell>
          <cell r="D224">
            <v>1</v>
          </cell>
        </row>
        <row r="225">
          <cell r="C225">
            <v>3210102901</v>
          </cell>
          <cell r="D225">
            <v>1</v>
          </cell>
        </row>
        <row r="226">
          <cell r="C226">
            <v>3210103664</v>
          </cell>
          <cell r="D226">
            <v>1</v>
          </cell>
        </row>
        <row r="227">
          <cell r="C227">
            <v>3210103736</v>
          </cell>
          <cell r="D227">
            <v>1</v>
          </cell>
        </row>
        <row r="228">
          <cell r="C228">
            <v>3210103867</v>
          </cell>
          <cell r="D228">
            <v>1</v>
          </cell>
        </row>
        <row r="229">
          <cell r="C229">
            <v>3210104006</v>
          </cell>
          <cell r="D229">
            <v>1</v>
          </cell>
        </row>
        <row r="230">
          <cell r="C230">
            <v>3210104386</v>
          </cell>
          <cell r="D230">
            <v>1</v>
          </cell>
        </row>
        <row r="231">
          <cell r="C231">
            <v>3210104500</v>
          </cell>
          <cell r="D231">
            <v>1</v>
          </cell>
        </row>
        <row r="232">
          <cell r="C232">
            <v>3210105210</v>
          </cell>
          <cell r="D232">
            <v>1</v>
          </cell>
        </row>
        <row r="233">
          <cell r="C233">
            <v>3210105223</v>
          </cell>
          <cell r="D233">
            <v>1</v>
          </cell>
        </row>
        <row r="234">
          <cell r="C234">
            <v>3210105605</v>
          </cell>
          <cell r="D234">
            <v>1</v>
          </cell>
        </row>
        <row r="235">
          <cell r="C235">
            <v>3210106312</v>
          </cell>
          <cell r="D235">
            <v>1</v>
          </cell>
        </row>
        <row r="236">
          <cell r="C236">
            <v>3210106320</v>
          </cell>
          <cell r="D236">
            <v>1</v>
          </cell>
        </row>
        <row r="237">
          <cell r="C237">
            <v>3210101056</v>
          </cell>
          <cell r="D237">
            <v>1</v>
          </cell>
        </row>
        <row r="238">
          <cell r="C238">
            <v>3210101070</v>
          </cell>
          <cell r="D238">
            <v>1</v>
          </cell>
        </row>
        <row r="239">
          <cell r="C239">
            <v>3210101953</v>
          </cell>
          <cell r="D239">
            <v>1</v>
          </cell>
        </row>
        <row r="240">
          <cell r="C240">
            <v>3210103052</v>
          </cell>
          <cell r="D240">
            <v>1</v>
          </cell>
        </row>
        <row r="241">
          <cell r="C241">
            <v>3210103527</v>
          </cell>
          <cell r="D241">
            <v>1</v>
          </cell>
        </row>
        <row r="242">
          <cell r="C242">
            <v>3210104016</v>
          </cell>
          <cell r="D242">
            <v>1</v>
          </cell>
        </row>
        <row r="243">
          <cell r="C243">
            <v>3210104068</v>
          </cell>
          <cell r="D243">
            <v>1</v>
          </cell>
        </row>
        <row r="244">
          <cell r="C244">
            <v>3210105499</v>
          </cell>
          <cell r="D244">
            <v>1</v>
          </cell>
        </row>
        <row r="245">
          <cell r="C245">
            <v>3210105734</v>
          </cell>
          <cell r="D245">
            <v>1</v>
          </cell>
        </row>
        <row r="246">
          <cell r="C246">
            <v>3210106317</v>
          </cell>
          <cell r="D246">
            <v>1</v>
          </cell>
        </row>
        <row r="247">
          <cell r="C247">
            <v>3210102575</v>
          </cell>
          <cell r="D247">
            <v>1</v>
          </cell>
        </row>
      </sheetData>
      <sheetData sheetId="3" refreshError="1">
        <row r="7">
          <cell r="C7" t="str">
            <v>学号</v>
          </cell>
          <cell r="D7" t="str">
            <v>加分</v>
          </cell>
        </row>
        <row r="8">
          <cell r="C8">
            <v>3210102130</v>
          </cell>
          <cell r="D8">
            <v>1</v>
          </cell>
        </row>
        <row r="9">
          <cell r="C9">
            <v>3210104188</v>
          </cell>
          <cell r="D9">
            <v>1</v>
          </cell>
        </row>
        <row r="10">
          <cell r="C10">
            <v>3210103784</v>
          </cell>
          <cell r="D10">
            <v>1</v>
          </cell>
        </row>
        <row r="11">
          <cell r="C11">
            <v>3210104472</v>
          </cell>
          <cell r="D11">
            <v>1</v>
          </cell>
        </row>
        <row r="12">
          <cell r="C12">
            <v>3210102575</v>
          </cell>
          <cell r="D12">
            <v>1</v>
          </cell>
        </row>
        <row r="13">
          <cell r="C13" t="e">
            <v>#N/A</v>
          </cell>
          <cell r="D13">
            <v>1</v>
          </cell>
        </row>
        <row r="14">
          <cell r="C14" t="e">
            <v>#N/A</v>
          </cell>
          <cell r="D14">
            <v>1</v>
          </cell>
        </row>
        <row r="15">
          <cell r="C15" t="e">
            <v>#N/A</v>
          </cell>
          <cell r="D15">
            <v>1</v>
          </cell>
        </row>
        <row r="16">
          <cell r="C16" t="e">
            <v>#N/A</v>
          </cell>
          <cell r="D16">
            <v>1</v>
          </cell>
        </row>
        <row r="17">
          <cell r="C17" t="e">
            <v>#N/A</v>
          </cell>
          <cell r="D17">
            <v>1</v>
          </cell>
        </row>
        <row r="18">
          <cell r="C18" t="e">
            <v>#N/A</v>
          </cell>
          <cell r="D18">
            <v>1</v>
          </cell>
        </row>
        <row r="19">
          <cell r="C19" t="e">
            <v>#N/A</v>
          </cell>
          <cell r="D19">
            <v>1</v>
          </cell>
        </row>
        <row r="20">
          <cell r="C20" t="e">
            <v>#N/A</v>
          </cell>
          <cell r="D20">
            <v>1</v>
          </cell>
        </row>
        <row r="21">
          <cell r="C21" t="e">
            <v>#N/A</v>
          </cell>
          <cell r="D21">
            <v>1</v>
          </cell>
        </row>
        <row r="22">
          <cell r="C22">
            <v>3180103074</v>
          </cell>
          <cell r="D22">
            <v>1</v>
          </cell>
        </row>
        <row r="23">
          <cell r="C23">
            <v>3200102372</v>
          </cell>
          <cell r="D23">
            <v>1</v>
          </cell>
        </row>
        <row r="24">
          <cell r="C24">
            <v>3200102842</v>
          </cell>
          <cell r="D24">
            <v>1</v>
          </cell>
        </row>
        <row r="25">
          <cell r="C25">
            <v>3200102914</v>
          </cell>
          <cell r="D25">
            <v>1</v>
          </cell>
        </row>
        <row r="26">
          <cell r="C26">
            <v>3200103307</v>
          </cell>
          <cell r="D26">
            <v>1</v>
          </cell>
        </row>
        <row r="27">
          <cell r="C27">
            <v>3200103636</v>
          </cell>
          <cell r="D27">
            <v>1</v>
          </cell>
        </row>
        <row r="28">
          <cell r="C28">
            <v>3200103890</v>
          </cell>
          <cell r="D28">
            <v>1</v>
          </cell>
        </row>
        <row r="29">
          <cell r="C29">
            <v>3200103895</v>
          </cell>
          <cell r="D29">
            <v>1</v>
          </cell>
        </row>
        <row r="30">
          <cell r="C30">
            <v>3200103914</v>
          </cell>
          <cell r="D30">
            <v>1</v>
          </cell>
        </row>
        <row r="31">
          <cell r="C31">
            <v>3200104053</v>
          </cell>
          <cell r="D31">
            <v>1</v>
          </cell>
        </row>
        <row r="32">
          <cell r="C32">
            <v>3200104414</v>
          </cell>
          <cell r="D32">
            <v>1</v>
          </cell>
        </row>
        <row r="33">
          <cell r="C33">
            <v>3200104478</v>
          </cell>
          <cell r="D33">
            <v>1</v>
          </cell>
        </row>
        <row r="34">
          <cell r="C34">
            <v>3200104553</v>
          </cell>
          <cell r="D34">
            <v>1</v>
          </cell>
        </row>
        <row r="35">
          <cell r="C35">
            <v>3200104757</v>
          </cell>
          <cell r="D35">
            <v>1</v>
          </cell>
        </row>
        <row r="36">
          <cell r="C36">
            <v>3200105142</v>
          </cell>
          <cell r="D36">
            <v>1</v>
          </cell>
        </row>
        <row r="37">
          <cell r="C37">
            <v>3200105532</v>
          </cell>
          <cell r="D37">
            <v>1</v>
          </cell>
        </row>
        <row r="38">
          <cell r="C38">
            <v>3200105770</v>
          </cell>
          <cell r="D38">
            <v>1</v>
          </cell>
        </row>
        <row r="39">
          <cell r="C39">
            <v>3200106292</v>
          </cell>
          <cell r="D39">
            <v>1</v>
          </cell>
        </row>
        <row r="40">
          <cell r="C40">
            <v>3200101861</v>
          </cell>
          <cell r="D40">
            <v>1</v>
          </cell>
        </row>
        <row r="41">
          <cell r="C41">
            <v>3200102507</v>
          </cell>
          <cell r="D41">
            <v>1</v>
          </cell>
        </row>
        <row r="42">
          <cell r="C42">
            <v>3200102779</v>
          </cell>
          <cell r="D42">
            <v>1</v>
          </cell>
        </row>
        <row r="43">
          <cell r="C43">
            <v>3200102904</v>
          </cell>
          <cell r="D43">
            <v>1</v>
          </cell>
        </row>
        <row r="44">
          <cell r="C44">
            <v>3200102905</v>
          </cell>
          <cell r="D44">
            <v>1</v>
          </cell>
        </row>
        <row r="45">
          <cell r="C45">
            <v>3200103380</v>
          </cell>
          <cell r="D45">
            <v>1</v>
          </cell>
        </row>
        <row r="46">
          <cell r="C46">
            <v>3200103400</v>
          </cell>
          <cell r="D46">
            <v>1</v>
          </cell>
        </row>
        <row r="47">
          <cell r="C47">
            <v>3200103452</v>
          </cell>
          <cell r="D47">
            <v>1</v>
          </cell>
        </row>
        <row r="48">
          <cell r="C48">
            <v>3200104005</v>
          </cell>
          <cell r="D48">
            <v>1</v>
          </cell>
        </row>
        <row r="49">
          <cell r="C49">
            <v>3200104235</v>
          </cell>
          <cell r="D49">
            <v>1</v>
          </cell>
        </row>
        <row r="50">
          <cell r="C50">
            <v>3200104454</v>
          </cell>
          <cell r="D50">
            <v>1</v>
          </cell>
        </row>
        <row r="51">
          <cell r="C51">
            <v>3200105160</v>
          </cell>
          <cell r="D51">
            <v>1</v>
          </cell>
        </row>
        <row r="52">
          <cell r="C52">
            <v>3200105224</v>
          </cell>
          <cell r="D52">
            <v>1</v>
          </cell>
        </row>
        <row r="53">
          <cell r="C53">
            <v>3200105473</v>
          </cell>
          <cell r="D53">
            <v>1</v>
          </cell>
        </row>
        <row r="54">
          <cell r="C54">
            <v>3200105474</v>
          </cell>
          <cell r="D54">
            <v>1</v>
          </cell>
        </row>
        <row r="55">
          <cell r="C55">
            <v>3200105482</v>
          </cell>
          <cell r="D55">
            <v>1</v>
          </cell>
        </row>
        <row r="56">
          <cell r="C56">
            <v>3200105484</v>
          </cell>
          <cell r="D56">
            <v>1</v>
          </cell>
        </row>
        <row r="57">
          <cell r="C57">
            <v>3200105488</v>
          </cell>
          <cell r="D57">
            <v>1</v>
          </cell>
        </row>
        <row r="58">
          <cell r="C58">
            <v>3200105679</v>
          </cell>
          <cell r="D58">
            <v>1</v>
          </cell>
        </row>
        <row r="59">
          <cell r="C59">
            <v>3200105782</v>
          </cell>
          <cell r="D59">
            <v>1</v>
          </cell>
        </row>
        <row r="60">
          <cell r="C60">
            <v>3200105835</v>
          </cell>
          <cell r="D60">
            <v>1</v>
          </cell>
        </row>
        <row r="61">
          <cell r="C61">
            <v>3200106144</v>
          </cell>
          <cell r="D61">
            <v>1</v>
          </cell>
        </row>
        <row r="62">
          <cell r="C62">
            <v>3200106209</v>
          </cell>
          <cell r="D62">
            <v>1</v>
          </cell>
        </row>
        <row r="63">
          <cell r="C63">
            <v>3200101856</v>
          </cell>
          <cell r="D63">
            <v>1</v>
          </cell>
        </row>
        <row r="64">
          <cell r="C64">
            <v>3200101885</v>
          </cell>
          <cell r="D64">
            <v>1</v>
          </cell>
        </row>
        <row r="65">
          <cell r="C65">
            <v>3200102133</v>
          </cell>
          <cell r="D65">
            <v>1</v>
          </cell>
        </row>
        <row r="66">
          <cell r="C66">
            <v>3200102358</v>
          </cell>
          <cell r="D66">
            <v>1</v>
          </cell>
        </row>
        <row r="67">
          <cell r="C67">
            <v>3200102383</v>
          </cell>
          <cell r="D67">
            <v>1</v>
          </cell>
        </row>
        <row r="68">
          <cell r="C68">
            <v>3200102502</v>
          </cell>
          <cell r="D68">
            <v>1</v>
          </cell>
        </row>
        <row r="69">
          <cell r="C69">
            <v>3200102503</v>
          </cell>
          <cell r="D69">
            <v>1</v>
          </cell>
        </row>
        <row r="70">
          <cell r="C70">
            <v>3200102793</v>
          </cell>
          <cell r="D70">
            <v>1</v>
          </cell>
        </row>
        <row r="71">
          <cell r="C71">
            <v>3200103545</v>
          </cell>
          <cell r="D71">
            <v>1</v>
          </cell>
        </row>
        <row r="72">
          <cell r="C72">
            <v>3200103619</v>
          </cell>
          <cell r="D72">
            <v>1</v>
          </cell>
        </row>
        <row r="73">
          <cell r="C73">
            <v>3200103781</v>
          </cell>
          <cell r="D73">
            <v>1</v>
          </cell>
        </row>
        <row r="74">
          <cell r="C74">
            <v>3200104087</v>
          </cell>
          <cell r="D74">
            <v>1</v>
          </cell>
        </row>
        <row r="75">
          <cell r="C75">
            <v>3200104311</v>
          </cell>
          <cell r="D75">
            <v>1</v>
          </cell>
        </row>
        <row r="76">
          <cell r="C76">
            <v>3200104550</v>
          </cell>
          <cell r="D76">
            <v>1</v>
          </cell>
        </row>
        <row r="77">
          <cell r="C77">
            <v>3200105225</v>
          </cell>
          <cell r="D77">
            <v>1</v>
          </cell>
        </row>
        <row r="78">
          <cell r="C78">
            <v>3200105242</v>
          </cell>
          <cell r="D78">
            <v>1</v>
          </cell>
        </row>
        <row r="79">
          <cell r="C79">
            <v>3200105245</v>
          </cell>
          <cell r="D79">
            <v>1</v>
          </cell>
        </row>
        <row r="80">
          <cell r="C80">
            <v>3200105282</v>
          </cell>
          <cell r="D80">
            <v>1</v>
          </cell>
        </row>
        <row r="81">
          <cell r="C81">
            <v>3200105329</v>
          </cell>
          <cell r="D81">
            <v>1</v>
          </cell>
        </row>
        <row r="82">
          <cell r="C82">
            <v>3200105494</v>
          </cell>
          <cell r="D82">
            <v>1</v>
          </cell>
        </row>
        <row r="83">
          <cell r="C83">
            <v>3200105680</v>
          </cell>
          <cell r="D83">
            <v>1</v>
          </cell>
        </row>
        <row r="84">
          <cell r="C84">
            <v>3200105765</v>
          </cell>
          <cell r="D84">
            <v>1</v>
          </cell>
        </row>
        <row r="85">
          <cell r="C85">
            <v>3200105771</v>
          </cell>
          <cell r="D85">
            <v>1</v>
          </cell>
        </row>
        <row r="86">
          <cell r="C86">
            <v>3200105776</v>
          </cell>
          <cell r="D86">
            <v>1</v>
          </cell>
        </row>
        <row r="87">
          <cell r="C87">
            <v>3200105813</v>
          </cell>
          <cell r="D87">
            <v>1</v>
          </cell>
        </row>
        <row r="88">
          <cell r="C88">
            <v>3200105819</v>
          </cell>
          <cell r="D88">
            <v>1</v>
          </cell>
        </row>
        <row r="89">
          <cell r="C89">
            <v>3200105831</v>
          </cell>
          <cell r="D89">
            <v>1</v>
          </cell>
        </row>
        <row r="90">
          <cell r="C90">
            <v>3200106028</v>
          </cell>
          <cell r="D90">
            <v>1</v>
          </cell>
        </row>
        <row r="91">
          <cell r="C91">
            <v>3200106154</v>
          </cell>
          <cell r="D91">
            <v>1</v>
          </cell>
        </row>
        <row r="92">
          <cell r="C92">
            <v>3200106160</v>
          </cell>
          <cell r="D92">
            <v>1</v>
          </cell>
        </row>
        <row r="93">
          <cell r="C93">
            <v>3200106195</v>
          </cell>
          <cell r="D93">
            <v>1</v>
          </cell>
        </row>
        <row r="94">
          <cell r="C94">
            <v>3200106197</v>
          </cell>
          <cell r="D94">
            <v>1</v>
          </cell>
        </row>
        <row r="95">
          <cell r="C95">
            <v>3200106219</v>
          </cell>
          <cell r="D95">
            <v>1</v>
          </cell>
        </row>
        <row r="96">
          <cell r="C96">
            <v>3200102049</v>
          </cell>
          <cell r="D96">
            <v>1</v>
          </cell>
        </row>
        <row r="97">
          <cell r="C97">
            <v>3200102357</v>
          </cell>
          <cell r="D97">
            <v>1</v>
          </cell>
        </row>
        <row r="98">
          <cell r="C98">
            <v>3200102381</v>
          </cell>
          <cell r="D98">
            <v>1</v>
          </cell>
        </row>
        <row r="99">
          <cell r="C99">
            <v>3200102838</v>
          </cell>
          <cell r="D99">
            <v>1</v>
          </cell>
        </row>
        <row r="100">
          <cell r="C100">
            <v>3200103714</v>
          </cell>
          <cell r="D100">
            <v>1</v>
          </cell>
        </row>
        <row r="101">
          <cell r="C101">
            <v>3200103849</v>
          </cell>
          <cell r="D101">
            <v>1</v>
          </cell>
        </row>
        <row r="102">
          <cell r="C102">
            <v>3200103956</v>
          </cell>
          <cell r="D102">
            <v>1</v>
          </cell>
        </row>
        <row r="103">
          <cell r="C103">
            <v>3200104004</v>
          </cell>
          <cell r="D103">
            <v>1</v>
          </cell>
        </row>
        <row r="104">
          <cell r="C104">
            <v>3200104319</v>
          </cell>
          <cell r="D104">
            <v>1</v>
          </cell>
        </row>
        <row r="105">
          <cell r="C105">
            <v>3200104629</v>
          </cell>
          <cell r="D105">
            <v>1</v>
          </cell>
        </row>
        <row r="106">
          <cell r="C106">
            <v>3200105363</v>
          </cell>
          <cell r="D106">
            <v>1</v>
          </cell>
        </row>
        <row r="107">
          <cell r="C107">
            <v>3200105481</v>
          </cell>
          <cell r="D107">
            <v>1</v>
          </cell>
        </row>
        <row r="108">
          <cell r="C108">
            <v>3200105696</v>
          </cell>
          <cell r="D108">
            <v>1</v>
          </cell>
        </row>
        <row r="109">
          <cell r="C109">
            <v>3200105759</v>
          </cell>
          <cell r="D109">
            <v>1</v>
          </cell>
        </row>
        <row r="110">
          <cell r="C110">
            <v>3200105773</v>
          </cell>
          <cell r="D110">
            <v>1</v>
          </cell>
        </row>
        <row r="111">
          <cell r="C111">
            <v>3200105774</v>
          </cell>
          <cell r="D111">
            <v>1</v>
          </cell>
        </row>
        <row r="112">
          <cell r="C112">
            <v>3200105817</v>
          </cell>
          <cell r="D112">
            <v>1</v>
          </cell>
        </row>
        <row r="113">
          <cell r="C113">
            <v>3210102216</v>
          </cell>
          <cell r="D113">
            <v>1</v>
          </cell>
        </row>
        <row r="114">
          <cell r="C114">
            <v>3210102217</v>
          </cell>
          <cell r="D114">
            <v>1</v>
          </cell>
        </row>
        <row r="115">
          <cell r="C115">
            <v>3210102429</v>
          </cell>
          <cell r="D115">
            <v>1</v>
          </cell>
        </row>
        <row r="116">
          <cell r="C116">
            <v>3210102568</v>
          </cell>
          <cell r="D116">
            <v>1</v>
          </cell>
        </row>
        <row r="117">
          <cell r="C117">
            <v>3210103545</v>
          </cell>
          <cell r="D117">
            <v>1</v>
          </cell>
        </row>
        <row r="118">
          <cell r="C118">
            <v>3210103687</v>
          </cell>
          <cell r="D118">
            <v>1</v>
          </cell>
        </row>
        <row r="119">
          <cell r="C119">
            <v>3210104193</v>
          </cell>
          <cell r="D119">
            <v>1</v>
          </cell>
        </row>
        <row r="120">
          <cell r="C120">
            <v>3210104761</v>
          </cell>
          <cell r="D120">
            <v>1</v>
          </cell>
        </row>
        <row r="121">
          <cell r="C121">
            <v>3210104845</v>
          </cell>
          <cell r="D121">
            <v>1</v>
          </cell>
        </row>
        <row r="122">
          <cell r="C122">
            <v>3210104848</v>
          </cell>
          <cell r="D122">
            <v>1</v>
          </cell>
        </row>
        <row r="123">
          <cell r="C123">
            <v>3210104969</v>
          </cell>
          <cell r="D123">
            <v>1</v>
          </cell>
        </row>
        <row r="124">
          <cell r="C124">
            <v>3210106103</v>
          </cell>
          <cell r="D124">
            <v>1</v>
          </cell>
        </row>
        <row r="125">
          <cell r="C125">
            <v>3210101884</v>
          </cell>
          <cell r="D125">
            <v>1</v>
          </cell>
        </row>
        <row r="126">
          <cell r="C126">
            <v>3210101962</v>
          </cell>
          <cell r="D126">
            <v>1</v>
          </cell>
        </row>
        <row r="127">
          <cell r="C127">
            <v>3210102136</v>
          </cell>
          <cell r="D127">
            <v>1</v>
          </cell>
        </row>
        <row r="128">
          <cell r="C128">
            <v>3210102222</v>
          </cell>
          <cell r="D128">
            <v>1</v>
          </cell>
        </row>
        <row r="129">
          <cell r="C129">
            <v>3210102224</v>
          </cell>
          <cell r="D129">
            <v>1</v>
          </cell>
        </row>
        <row r="130">
          <cell r="C130">
            <v>3210102334</v>
          </cell>
          <cell r="D130">
            <v>1</v>
          </cell>
        </row>
        <row r="131">
          <cell r="C131">
            <v>3210102422</v>
          </cell>
          <cell r="D131">
            <v>1</v>
          </cell>
        </row>
        <row r="132">
          <cell r="C132">
            <v>3210102436</v>
          </cell>
          <cell r="D132">
            <v>1</v>
          </cell>
        </row>
        <row r="133">
          <cell r="C133">
            <v>3210102823</v>
          </cell>
          <cell r="D133">
            <v>1</v>
          </cell>
        </row>
        <row r="134">
          <cell r="C134">
            <v>3210103053</v>
          </cell>
          <cell r="D134">
            <v>1</v>
          </cell>
        </row>
        <row r="135">
          <cell r="C135">
            <v>3210104288</v>
          </cell>
          <cell r="D135">
            <v>1</v>
          </cell>
        </row>
        <row r="136">
          <cell r="C136">
            <v>3210104968</v>
          </cell>
          <cell r="D136">
            <v>1</v>
          </cell>
        </row>
        <row r="137">
          <cell r="C137">
            <v>3210105245</v>
          </cell>
          <cell r="D137">
            <v>1</v>
          </cell>
        </row>
        <row r="138">
          <cell r="C138">
            <v>3210105747</v>
          </cell>
          <cell r="D138">
            <v>1</v>
          </cell>
        </row>
        <row r="139">
          <cell r="C139">
            <v>3210106321</v>
          </cell>
          <cell r="D139">
            <v>1</v>
          </cell>
        </row>
        <row r="140">
          <cell r="C140">
            <v>3210101526</v>
          </cell>
          <cell r="D140">
            <v>1</v>
          </cell>
        </row>
        <row r="141">
          <cell r="C141">
            <v>3210102213</v>
          </cell>
          <cell r="D141">
            <v>1</v>
          </cell>
        </row>
        <row r="142">
          <cell r="C142">
            <v>3210102409</v>
          </cell>
          <cell r="D142">
            <v>1</v>
          </cell>
        </row>
        <row r="143">
          <cell r="C143">
            <v>3210102486</v>
          </cell>
          <cell r="D143">
            <v>1</v>
          </cell>
        </row>
        <row r="144">
          <cell r="C144">
            <v>3210102524</v>
          </cell>
          <cell r="D144">
            <v>1</v>
          </cell>
        </row>
        <row r="145">
          <cell r="C145">
            <v>3210103664</v>
          </cell>
          <cell r="D145">
            <v>1</v>
          </cell>
        </row>
        <row r="146">
          <cell r="C146">
            <v>3210103867</v>
          </cell>
          <cell r="D146">
            <v>1</v>
          </cell>
        </row>
        <row r="147">
          <cell r="C147">
            <v>3210103967</v>
          </cell>
          <cell r="D147">
            <v>1</v>
          </cell>
        </row>
        <row r="148">
          <cell r="C148">
            <v>3210105223</v>
          </cell>
          <cell r="D148">
            <v>1</v>
          </cell>
        </row>
        <row r="149">
          <cell r="C149">
            <v>3210105365</v>
          </cell>
          <cell r="D149">
            <v>1</v>
          </cell>
        </row>
        <row r="150">
          <cell r="C150">
            <v>3210106132</v>
          </cell>
          <cell r="D150">
            <v>1</v>
          </cell>
        </row>
        <row r="151">
          <cell r="C151">
            <v>3210101047</v>
          </cell>
          <cell r="D151">
            <v>1</v>
          </cell>
        </row>
        <row r="152">
          <cell r="C152">
            <v>3210101056</v>
          </cell>
          <cell r="D152">
            <v>1</v>
          </cell>
        </row>
        <row r="153">
          <cell r="C153">
            <v>3210101953</v>
          </cell>
          <cell r="D153">
            <v>1</v>
          </cell>
        </row>
        <row r="154">
          <cell r="C154">
            <v>3210103944</v>
          </cell>
          <cell r="D154">
            <v>1</v>
          </cell>
        </row>
        <row r="155">
          <cell r="C155">
            <v>3210104068</v>
          </cell>
          <cell r="D155">
            <v>1</v>
          </cell>
        </row>
        <row r="156">
          <cell r="C156">
            <v>3210105499</v>
          </cell>
          <cell r="D156">
            <v>1</v>
          </cell>
        </row>
        <row r="157">
          <cell r="C157">
            <v>3210105734</v>
          </cell>
          <cell r="D157">
            <v>1</v>
          </cell>
        </row>
        <row r="158">
          <cell r="C158">
            <v>3210105006</v>
          </cell>
          <cell r="D158">
            <v>1</v>
          </cell>
        </row>
        <row r="159">
          <cell r="C159">
            <v>3210103524</v>
          </cell>
          <cell r="D159">
            <v>1</v>
          </cell>
        </row>
        <row r="160">
          <cell r="C160">
            <v>3210102572</v>
          </cell>
          <cell r="D160">
            <v>1</v>
          </cell>
        </row>
        <row r="161">
          <cell r="C161">
            <v>3200102356</v>
          </cell>
          <cell r="D161">
            <v>1</v>
          </cell>
        </row>
        <row r="162">
          <cell r="C162">
            <v>3200104771</v>
          </cell>
          <cell r="D162">
            <v>1</v>
          </cell>
        </row>
        <row r="163">
          <cell r="C163">
            <v>3200104247</v>
          </cell>
          <cell r="D163">
            <v>1</v>
          </cell>
        </row>
        <row r="164">
          <cell r="C164" t="e">
            <v>#N/A</v>
          </cell>
          <cell r="D164">
            <v>1</v>
          </cell>
        </row>
        <row r="165">
          <cell r="C165">
            <v>3210102410</v>
          </cell>
          <cell r="D165">
            <v>1</v>
          </cell>
        </row>
        <row r="166">
          <cell r="C166">
            <v>3210104683</v>
          </cell>
          <cell r="D166">
            <v>1</v>
          </cell>
        </row>
        <row r="167">
          <cell r="C167">
            <v>3210104386</v>
          </cell>
          <cell r="D167">
            <v>1</v>
          </cell>
        </row>
        <row r="168">
          <cell r="C168">
            <v>3210102230</v>
          </cell>
          <cell r="D168">
            <v>1</v>
          </cell>
        </row>
        <row r="169">
          <cell r="C169">
            <v>3210105750</v>
          </cell>
          <cell r="D169">
            <v>1</v>
          </cell>
        </row>
        <row r="170">
          <cell r="C170">
            <v>3190101690</v>
          </cell>
          <cell r="D170">
            <v>1</v>
          </cell>
        </row>
        <row r="171">
          <cell r="C171">
            <v>3210106162</v>
          </cell>
          <cell r="D171">
            <v>1</v>
          </cell>
        </row>
        <row r="172">
          <cell r="C172">
            <v>3210103527</v>
          </cell>
          <cell r="D172">
            <v>1</v>
          </cell>
        </row>
        <row r="173">
          <cell r="C173">
            <v>3200105129</v>
          </cell>
          <cell r="D173">
            <v>1</v>
          </cell>
        </row>
        <row r="174">
          <cell r="C174">
            <v>3200103793</v>
          </cell>
          <cell r="D174">
            <v>1</v>
          </cell>
        </row>
        <row r="175">
          <cell r="C175">
            <v>3210106215</v>
          </cell>
          <cell r="D175">
            <v>1</v>
          </cell>
        </row>
        <row r="176">
          <cell r="C176" t="e">
            <v>#N/A</v>
          </cell>
          <cell r="D176">
            <v>1</v>
          </cell>
        </row>
        <row r="177">
          <cell r="C177">
            <v>3200102593</v>
          </cell>
          <cell r="D177">
            <v>1</v>
          </cell>
        </row>
        <row r="178">
          <cell r="C178">
            <v>3200105485</v>
          </cell>
          <cell r="D178">
            <v>1</v>
          </cell>
        </row>
        <row r="179">
          <cell r="C179">
            <v>3210104500</v>
          </cell>
          <cell r="D179">
            <v>1</v>
          </cell>
        </row>
        <row r="180">
          <cell r="C180" t="e">
            <v>#N/A</v>
          </cell>
          <cell r="D180">
            <v>1</v>
          </cell>
        </row>
        <row r="181">
          <cell r="C181">
            <v>3210102432</v>
          </cell>
          <cell r="D181">
            <v>1</v>
          </cell>
        </row>
        <row r="182">
          <cell r="C182">
            <v>3210106258</v>
          </cell>
          <cell r="D182">
            <v>1</v>
          </cell>
        </row>
        <row r="183">
          <cell r="C183">
            <v>3210104972</v>
          </cell>
          <cell r="D183">
            <v>1</v>
          </cell>
        </row>
        <row r="184">
          <cell r="C184">
            <v>3210106137</v>
          </cell>
          <cell r="D184">
            <v>1</v>
          </cell>
        </row>
      </sheetData>
      <sheetData sheetId="4" refreshError="1">
        <row r="7">
          <cell r="C7" t="str">
            <v>学号</v>
          </cell>
          <cell r="D7" t="str">
            <v>加分</v>
          </cell>
        </row>
        <row r="8">
          <cell r="C8">
            <v>3212106394</v>
          </cell>
          <cell r="D8">
            <v>1</v>
          </cell>
        </row>
        <row r="9">
          <cell r="C9">
            <v>3212106384</v>
          </cell>
          <cell r="D9">
            <v>1</v>
          </cell>
        </row>
        <row r="10">
          <cell r="C10" t="e">
            <v>#N/A</v>
          </cell>
          <cell r="D10">
            <v>1</v>
          </cell>
        </row>
        <row r="11">
          <cell r="C11" t="e">
            <v>#N/A</v>
          </cell>
          <cell r="D11">
            <v>1</v>
          </cell>
        </row>
        <row r="12">
          <cell r="C12" t="e">
            <v>#N/A</v>
          </cell>
          <cell r="D12">
            <v>1</v>
          </cell>
        </row>
        <row r="13">
          <cell r="C13" t="e">
            <v>#N/A</v>
          </cell>
          <cell r="D13">
            <v>1</v>
          </cell>
        </row>
        <row r="14">
          <cell r="C14" t="e">
            <v>#N/A</v>
          </cell>
          <cell r="D14">
            <v>1</v>
          </cell>
        </row>
        <row r="15">
          <cell r="C15" t="e">
            <v>#N/A</v>
          </cell>
          <cell r="D15">
            <v>1</v>
          </cell>
        </row>
        <row r="16">
          <cell r="C16" t="e">
            <v>#N/A</v>
          </cell>
          <cell r="D16">
            <v>1</v>
          </cell>
        </row>
        <row r="17">
          <cell r="C17" t="e">
            <v>#N/A</v>
          </cell>
          <cell r="D17">
            <v>1</v>
          </cell>
        </row>
        <row r="18">
          <cell r="C18" t="e">
            <v>#N/A</v>
          </cell>
          <cell r="D18">
            <v>1</v>
          </cell>
        </row>
        <row r="19">
          <cell r="C19" t="e">
            <v>#N/A</v>
          </cell>
          <cell r="D19">
            <v>1</v>
          </cell>
        </row>
        <row r="20">
          <cell r="C20" t="e">
            <v>#N/A</v>
          </cell>
          <cell r="D20">
            <v>1</v>
          </cell>
        </row>
        <row r="21">
          <cell r="C21" t="e">
            <v>#N/A</v>
          </cell>
          <cell r="D21">
            <v>1</v>
          </cell>
        </row>
        <row r="22">
          <cell r="C22" t="e">
            <v>#N/A</v>
          </cell>
          <cell r="D22">
            <v>1</v>
          </cell>
        </row>
        <row r="23">
          <cell r="C23" t="e">
            <v>#N/A</v>
          </cell>
          <cell r="D23">
            <v>1</v>
          </cell>
        </row>
        <row r="24">
          <cell r="C24" t="e">
            <v>#N/A</v>
          </cell>
          <cell r="D24">
            <v>1</v>
          </cell>
        </row>
        <row r="25">
          <cell r="C25" t="e">
            <v>#N/A</v>
          </cell>
          <cell r="D25">
            <v>1</v>
          </cell>
        </row>
        <row r="26">
          <cell r="C26" t="e">
            <v>#N/A</v>
          </cell>
          <cell r="D26">
            <v>1</v>
          </cell>
        </row>
        <row r="27">
          <cell r="C27" t="e">
            <v>#N/A</v>
          </cell>
          <cell r="D27">
            <v>1</v>
          </cell>
        </row>
        <row r="28">
          <cell r="C28" t="e">
            <v>#N/A</v>
          </cell>
          <cell r="D28">
            <v>1</v>
          </cell>
        </row>
        <row r="29">
          <cell r="C29" t="e">
            <v>#N/A</v>
          </cell>
          <cell r="D29">
            <v>1</v>
          </cell>
        </row>
        <row r="30">
          <cell r="C30" t="e">
            <v>#N/A</v>
          </cell>
          <cell r="D30">
            <v>1</v>
          </cell>
        </row>
        <row r="31">
          <cell r="C31" t="e">
            <v>#N/A</v>
          </cell>
          <cell r="D31">
            <v>1</v>
          </cell>
        </row>
        <row r="32">
          <cell r="C32" t="e">
            <v>#N/A</v>
          </cell>
          <cell r="D32">
            <v>1</v>
          </cell>
        </row>
        <row r="33">
          <cell r="C33" t="e">
            <v>#N/A</v>
          </cell>
          <cell r="D33">
            <v>1</v>
          </cell>
        </row>
        <row r="34">
          <cell r="C34" t="e">
            <v>#N/A</v>
          </cell>
          <cell r="D34">
            <v>1</v>
          </cell>
        </row>
        <row r="35">
          <cell r="C35" t="e">
            <v>#N/A</v>
          </cell>
          <cell r="D35">
            <v>1</v>
          </cell>
        </row>
        <row r="36">
          <cell r="C36" t="e">
            <v>#N/A</v>
          </cell>
          <cell r="D36">
            <v>1</v>
          </cell>
        </row>
        <row r="37">
          <cell r="C37" t="e">
            <v>#N/A</v>
          </cell>
          <cell r="D37">
            <v>1</v>
          </cell>
        </row>
        <row r="38">
          <cell r="C38" t="e">
            <v>#N/A</v>
          </cell>
          <cell r="D38">
            <v>1</v>
          </cell>
        </row>
        <row r="39">
          <cell r="C39" t="e">
            <v>#N/A</v>
          </cell>
          <cell r="D39">
            <v>1</v>
          </cell>
        </row>
        <row r="40">
          <cell r="C40" t="e">
            <v>#N/A</v>
          </cell>
          <cell r="D40">
            <v>1</v>
          </cell>
        </row>
        <row r="41">
          <cell r="C41" t="e">
            <v>#N/A</v>
          </cell>
          <cell r="D41">
            <v>1</v>
          </cell>
        </row>
        <row r="42">
          <cell r="C42" t="e">
            <v>#N/A</v>
          </cell>
          <cell r="D42">
            <v>1</v>
          </cell>
        </row>
        <row r="43">
          <cell r="C43" t="e">
            <v>#N/A</v>
          </cell>
          <cell r="D43">
            <v>1</v>
          </cell>
        </row>
        <row r="44">
          <cell r="C44" t="e">
            <v>#N/A</v>
          </cell>
          <cell r="D44">
            <v>1</v>
          </cell>
        </row>
        <row r="45">
          <cell r="C45" t="e">
            <v>#N/A</v>
          </cell>
          <cell r="D45">
            <v>1</v>
          </cell>
        </row>
        <row r="46">
          <cell r="C46" t="e">
            <v>#N/A</v>
          </cell>
          <cell r="D46">
            <v>1</v>
          </cell>
        </row>
        <row r="47">
          <cell r="C47" t="e">
            <v>#N/A</v>
          </cell>
          <cell r="D47">
            <v>1</v>
          </cell>
        </row>
        <row r="48">
          <cell r="C48" t="e">
            <v>#N/A</v>
          </cell>
          <cell r="D48">
            <v>1</v>
          </cell>
        </row>
        <row r="49">
          <cell r="C49" t="e">
            <v>#N/A</v>
          </cell>
          <cell r="D49">
            <v>1</v>
          </cell>
        </row>
        <row r="50">
          <cell r="C50" t="e">
            <v>#N/A</v>
          </cell>
          <cell r="D50">
            <v>1</v>
          </cell>
        </row>
        <row r="51">
          <cell r="C51" t="e">
            <v>#N/A</v>
          </cell>
          <cell r="D51">
            <v>1</v>
          </cell>
        </row>
        <row r="52">
          <cell r="C52" t="e">
            <v>#N/A</v>
          </cell>
          <cell r="D52">
            <v>1</v>
          </cell>
        </row>
        <row r="53">
          <cell r="C53" t="e">
            <v>#N/A</v>
          </cell>
          <cell r="D53">
            <v>1</v>
          </cell>
        </row>
        <row r="54">
          <cell r="C54">
            <v>3180103074</v>
          </cell>
          <cell r="D54">
            <v>1</v>
          </cell>
        </row>
        <row r="55">
          <cell r="C55">
            <v>3200103890</v>
          </cell>
          <cell r="D55">
            <v>1</v>
          </cell>
        </row>
        <row r="56">
          <cell r="C56">
            <v>3200104757</v>
          </cell>
          <cell r="D56">
            <v>1</v>
          </cell>
        </row>
        <row r="57">
          <cell r="C57">
            <v>3180103902</v>
          </cell>
          <cell r="D57">
            <v>1</v>
          </cell>
        </row>
        <row r="58">
          <cell r="C58">
            <v>3200102779</v>
          </cell>
          <cell r="D58">
            <v>1</v>
          </cell>
        </row>
        <row r="59">
          <cell r="C59">
            <v>3200102904</v>
          </cell>
          <cell r="D59">
            <v>1</v>
          </cell>
        </row>
        <row r="60">
          <cell r="C60">
            <v>3200102913</v>
          </cell>
          <cell r="D60">
            <v>1</v>
          </cell>
        </row>
        <row r="61">
          <cell r="C61">
            <v>3200105134</v>
          </cell>
          <cell r="D61">
            <v>1</v>
          </cell>
        </row>
        <row r="62">
          <cell r="C62">
            <v>3200105488</v>
          </cell>
          <cell r="D62">
            <v>1</v>
          </cell>
        </row>
        <row r="63">
          <cell r="C63">
            <v>3200105782</v>
          </cell>
          <cell r="D63">
            <v>1</v>
          </cell>
        </row>
        <row r="64">
          <cell r="C64">
            <v>3200106209</v>
          </cell>
          <cell r="D64">
            <v>1</v>
          </cell>
        </row>
        <row r="65">
          <cell r="C65">
            <v>3200102793</v>
          </cell>
          <cell r="D65">
            <v>1</v>
          </cell>
        </row>
        <row r="66">
          <cell r="C66">
            <v>3200102919</v>
          </cell>
          <cell r="D66">
            <v>1</v>
          </cell>
        </row>
        <row r="67">
          <cell r="C67">
            <v>3200103545</v>
          </cell>
          <cell r="D67">
            <v>1</v>
          </cell>
        </row>
        <row r="68">
          <cell r="C68">
            <v>3200104087</v>
          </cell>
          <cell r="D68">
            <v>1</v>
          </cell>
        </row>
        <row r="69">
          <cell r="C69">
            <v>3200104550</v>
          </cell>
          <cell r="D69">
            <v>1</v>
          </cell>
        </row>
        <row r="70">
          <cell r="C70">
            <v>3200105245</v>
          </cell>
          <cell r="D70">
            <v>1</v>
          </cell>
        </row>
        <row r="71">
          <cell r="C71">
            <v>3200105771</v>
          </cell>
          <cell r="D71">
            <v>1</v>
          </cell>
        </row>
        <row r="72">
          <cell r="C72">
            <v>3200105776</v>
          </cell>
          <cell r="D72">
            <v>1</v>
          </cell>
        </row>
        <row r="73">
          <cell r="C73">
            <v>3200102049</v>
          </cell>
          <cell r="D73">
            <v>1</v>
          </cell>
        </row>
        <row r="74">
          <cell r="C74">
            <v>3200103714</v>
          </cell>
          <cell r="D74">
            <v>1</v>
          </cell>
        </row>
        <row r="75">
          <cell r="C75">
            <v>3200104004</v>
          </cell>
          <cell r="D75">
            <v>1</v>
          </cell>
        </row>
        <row r="76">
          <cell r="C76">
            <v>3200104247</v>
          </cell>
          <cell r="D76">
            <v>1</v>
          </cell>
        </row>
        <row r="77">
          <cell r="C77">
            <v>3200104319</v>
          </cell>
          <cell r="D77">
            <v>1</v>
          </cell>
        </row>
        <row r="78">
          <cell r="C78">
            <v>3200104746</v>
          </cell>
          <cell r="D78">
            <v>1</v>
          </cell>
        </row>
        <row r="79">
          <cell r="C79">
            <v>3200105759</v>
          </cell>
          <cell r="D79">
            <v>1</v>
          </cell>
        </row>
        <row r="80">
          <cell r="C80">
            <v>3210101962</v>
          </cell>
          <cell r="D80">
            <v>1</v>
          </cell>
        </row>
        <row r="81">
          <cell r="C81">
            <v>3210102436</v>
          </cell>
          <cell r="D81">
            <v>1</v>
          </cell>
        </row>
        <row r="82">
          <cell r="C82">
            <v>3210102486</v>
          </cell>
          <cell r="D82">
            <v>1</v>
          </cell>
        </row>
      </sheetData>
      <sheetData sheetId="5" refreshError="1">
        <row r="7">
          <cell r="C7" t="str">
            <v>学号</v>
          </cell>
          <cell r="D7" t="str">
            <v>加分</v>
          </cell>
        </row>
        <row r="8">
          <cell r="C8" t="e">
            <v>#N/A</v>
          </cell>
          <cell r="D8">
            <v>1</v>
          </cell>
        </row>
        <row r="9">
          <cell r="C9">
            <v>3210104961</v>
          </cell>
          <cell r="D9">
            <v>1</v>
          </cell>
        </row>
        <row r="10">
          <cell r="C10">
            <v>3210102338</v>
          </cell>
          <cell r="D10">
            <v>1</v>
          </cell>
        </row>
        <row r="11">
          <cell r="C11">
            <v>3210106215</v>
          </cell>
          <cell r="D11">
            <v>1</v>
          </cell>
        </row>
        <row r="12">
          <cell r="C12">
            <v>3200105770</v>
          </cell>
          <cell r="D12">
            <v>1</v>
          </cell>
        </row>
        <row r="13">
          <cell r="C13">
            <v>3210101056</v>
          </cell>
          <cell r="D13">
            <v>1</v>
          </cell>
        </row>
        <row r="14">
          <cell r="C14">
            <v>3200105129</v>
          </cell>
          <cell r="D14">
            <v>1</v>
          </cell>
        </row>
        <row r="15">
          <cell r="C15">
            <v>3200103530</v>
          </cell>
          <cell r="D15">
            <v>1</v>
          </cell>
        </row>
        <row r="16">
          <cell r="C16" t="e">
            <v>#N/A</v>
          </cell>
          <cell r="D16">
            <v>1</v>
          </cell>
        </row>
        <row r="17">
          <cell r="C17">
            <v>3180103074</v>
          </cell>
          <cell r="D17">
            <v>1</v>
          </cell>
        </row>
        <row r="18">
          <cell r="C18">
            <v>3190101690</v>
          </cell>
          <cell r="D18">
            <v>1</v>
          </cell>
        </row>
        <row r="19">
          <cell r="C19">
            <v>3200102373</v>
          </cell>
          <cell r="D19">
            <v>1</v>
          </cell>
        </row>
        <row r="20">
          <cell r="C20">
            <v>3200102842</v>
          </cell>
          <cell r="D20">
            <v>1</v>
          </cell>
        </row>
        <row r="21">
          <cell r="C21">
            <v>3200103307</v>
          </cell>
          <cell r="D21">
            <v>1</v>
          </cell>
        </row>
        <row r="22">
          <cell r="C22">
            <v>3200103890</v>
          </cell>
          <cell r="D22">
            <v>1</v>
          </cell>
        </row>
        <row r="23">
          <cell r="C23">
            <v>3200103952</v>
          </cell>
          <cell r="D23">
            <v>1</v>
          </cell>
        </row>
        <row r="24">
          <cell r="C24">
            <v>3200104053</v>
          </cell>
          <cell r="D24">
            <v>1</v>
          </cell>
        </row>
        <row r="25">
          <cell r="C25">
            <v>3200104478</v>
          </cell>
          <cell r="D25">
            <v>1</v>
          </cell>
        </row>
        <row r="26">
          <cell r="C26">
            <v>3200105532</v>
          </cell>
          <cell r="D26">
            <v>1</v>
          </cell>
        </row>
        <row r="27">
          <cell r="C27">
            <v>3200106201</v>
          </cell>
          <cell r="D27">
            <v>1</v>
          </cell>
        </row>
        <row r="28">
          <cell r="C28">
            <v>3200101861</v>
          </cell>
          <cell r="D28">
            <v>1</v>
          </cell>
        </row>
        <row r="29">
          <cell r="C29">
            <v>3200102589</v>
          </cell>
          <cell r="D29">
            <v>1</v>
          </cell>
        </row>
        <row r="30">
          <cell r="C30">
            <v>3200104653</v>
          </cell>
          <cell r="D30">
            <v>1</v>
          </cell>
        </row>
        <row r="31">
          <cell r="C31">
            <v>3200106144</v>
          </cell>
          <cell r="D31">
            <v>1</v>
          </cell>
        </row>
        <row r="32">
          <cell r="C32">
            <v>3200106209</v>
          </cell>
          <cell r="D32">
            <v>1</v>
          </cell>
        </row>
        <row r="33">
          <cell r="C33">
            <v>3200102383</v>
          </cell>
          <cell r="D33">
            <v>1</v>
          </cell>
        </row>
        <row r="34">
          <cell r="C34">
            <v>3200102502</v>
          </cell>
          <cell r="D34">
            <v>1</v>
          </cell>
        </row>
        <row r="35">
          <cell r="C35">
            <v>3200102793</v>
          </cell>
          <cell r="D35">
            <v>1</v>
          </cell>
        </row>
        <row r="36">
          <cell r="C36">
            <v>3200104550</v>
          </cell>
          <cell r="D36">
            <v>1</v>
          </cell>
        </row>
        <row r="37">
          <cell r="C37">
            <v>3200105499</v>
          </cell>
          <cell r="D37">
            <v>1</v>
          </cell>
        </row>
        <row r="38">
          <cell r="C38">
            <v>3200105589</v>
          </cell>
          <cell r="D38">
            <v>1</v>
          </cell>
        </row>
        <row r="39">
          <cell r="C39">
            <v>3200106028</v>
          </cell>
          <cell r="D39">
            <v>1</v>
          </cell>
        </row>
        <row r="40">
          <cell r="C40">
            <v>3200103793</v>
          </cell>
          <cell r="D40">
            <v>1</v>
          </cell>
        </row>
        <row r="41">
          <cell r="C41">
            <v>3200103956</v>
          </cell>
          <cell r="D41">
            <v>1</v>
          </cell>
        </row>
        <row r="42">
          <cell r="C42">
            <v>3200104004</v>
          </cell>
          <cell r="D42">
            <v>1</v>
          </cell>
        </row>
        <row r="43">
          <cell r="C43">
            <v>3200104247</v>
          </cell>
          <cell r="D43">
            <v>1</v>
          </cell>
        </row>
        <row r="44">
          <cell r="C44">
            <v>3200104319</v>
          </cell>
          <cell r="D44">
            <v>1</v>
          </cell>
        </row>
        <row r="45">
          <cell r="C45">
            <v>3200104629</v>
          </cell>
          <cell r="D45">
            <v>1</v>
          </cell>
        </row>
        <row r="46">
          <cell r="C46">
            <v>3200105284</v>
          </cell>
          <cell r="D46">
            <v>1</v>
          </cell>
        </row>
        <row r="47">
          <cell r="C47">
            <v>3200105773</v>
          </cell>
          <cell r="D47">
            <v>1</v>
          </cell>
        </row>
        <row r="48">
          <cell r="C48">
            <v>3200105774</v>
          </cell>
          <cell r="D48">
            <v>1</v>
          </cell>
        </row>
        <row r="49">
          <cell r="C49">
            <v>3200105971</v>
          </cell>
          <cell r="D49">
            <v>1</v>
          </cell>
        </row>
        <row r="50">
          <cell r="C50">
            <v>3210101572</v>
          </cell>
          <cell r="D50">
            <v>1</v>
          </cell>
        </row>
        <row r="51">
          <cell r="C51">
            <v>3210103687</v>
          </cell>
          <cell r="D51">
            <v>1</v>
          </cell>
        </row>
        <row r="52">
          <cell r="C52">
            <v>3210104106</v>
          </cell>
          <cell r="D52">
            <v>1</v>
          </cell>
        </row>
        <row r="53">
          <cell r="C53">
            <v>3210104845</v>
          </cell>
          <cell r="D53">
            <v>1</v>
          </cell>
        </row>
        <row r="54">
          <cell r="C54">
            <v>3210105217</v>
          </cell>
          <cell r="D54">
            <v>1</v>
          </cell>
        </row>
        <row r="55">
          <cell r="C55">
            <v>3210106137</v>
          </cell>
          <cell r="D55">
            <v>1</v>
          </cell>
        </row>
        <row r="56">
          <cell r="C56">
            <v>3210106258</v>
          </cell>
          <cell r="D56">
            <v>1</v>
          </cell>
        </row>
        <row r="57">
          <cell r="C57">
            <v>3210102335</v>
          </cell>
          <cell r="D57">
            <v>1</v>
          </cell>
        </row>
        <row r="58">
          <cell r="C58">
            <v>3210102486</v>
          </cell>
          <cell r="D58">
            <v>1</v>
          </cell>
        </row>
        <row r="59">
          <cell r="C59">
            <v>3210102213</v>
          </cell>
          <cell r="D59">
            <v>1</v>
          </cell>
        </row>
        <row r="60">
          <cell r="C60">
            <v>3210102436</v>
          </cell>
          <cell r="D60">
            <v>1</v>
          </cell>
        </row>
        <row r="61">
          <cell r="C61">
            <v>3210103664</v>
          </cell>
          <cell r="D61">
            <v>1</v>
          </cell>
        </row>
        <row r="62">
          <cell r="C62">
            <v>3210103736</v>
          </cell>
          <cell r="D62">
            <v>1</v>
          </cell>
        </row>
        <row r="63">
          <cell r="C63">
            <v>3210104500</v>
          </cell>
          <cell r="D63">
            <v>1</v>
          </cell>
        </row>
        <row r="64">
          <cell r="C64">
            <v>3210101953</v>
          </cell>
          <cell r="D64">
            <v>1</v>
          </cell>
        </row>
        <row r="65">
          <cell r="C65">
            <v>3210104068</v>
          </cell>
          <cell r="D65">
            <v>1</v>
          </cell>
        </row>
        <row r="66">
          <cell r="C66">
            <v>3210105734</v>
          </cell>
          <cell r="D66">
            <v>1</v>
          </cell>
        </row>
        <row r="67">
          <cell r="C67">
            <v>3200106145</v>
          </cell>
          <cell r="D67">
            <v>1</v>
          </cell>
        </row>
      </sheetData>
      <sheetData sheetId="6" refreshError="1">
        <row r="7">
          <cell r="C7" t="str">
            <v>学号</v>
          </cell>
          <cell r="D7" t="str">
            <v>加分</v>
          </cell>
        </row>
        <row r="8">
          <cell r="C8" t="e">
            <v>#N/A</v>
          </cell>
          <cell r="D8">
            <v>1</v>
          </cell>
        </row>
        <row r="9">
          <cell r="C9">
            <v>3200102842</v>
          </cell>
          <cell r="D9">
            <v>1</v>
          </cell>
        </row>
        <row r="10">
          <cell r="C10">
            <v>3200105589</v>
          </cell>
          <cell r="D10">
            <v>1</v>
          </cell>
        </row>
        <row r="11">
          <cell r="C11" t="e">
            <v>#N/A</v>
          </cell>
          <cell r="D11">
            <v>1</v>
          </cell>
        </row>
        <row r="12">
          <cell r="C12">
            <v>3200106209</v>
          </cell>
          <cell r="D12">
            <v>1</v>
          </cell>
        </row>
        <row r="13">
          <cell r="C13">
            <v>3200103307</v>
          </cell>
          <cell r="D13">
            <v>1</v>
          </cell>
        </row>
        <row r="14">
          <cell r="C14" t="e">
            <v>#N/A</v>
          </cell>
          <cell r="D14">
            <v>1</v>
          </cell>
        </row>
        <row r="15">
          <cell r="C15">
            <v>3200104478</v>
          </cell>
          <cell r="D15">
            <v>1</v>
          </cell>
        </row>
        <row r="16">
          <cell r="C16">
            <v>3200102357</v>
          </cell>
          <cell r="D16">
            <v>1</v>
          </cell>
        </row>
        <row r="17">
          <cell r="C17">
            <v>3200105819</v>
          </cell>
          <cell r="D17">
            <v>1</v>
          </cell>
        </row>
        <row r="18">
          <cell r="C18">
            <v>3200102840</v>
          </cell>
          <cell r="D18">
            <v>1</v>
          </cell>
        </row>
        <row r="19">
          <cell r="C19">
            <v>3200105774</v>
          </cell>
          <cell r="D19">
            <v>1</v>
          </cell>
        </row>
        <row r="20">
          <cell r="C20">
            <v>3200102387</v>
          </cell>
          <cell r="D20">
            <v>1</v>
          </cell>
        </row>
        <row r="21">
          <cell r="C21">
            <v>3210103687</v>
          </cell>
          <cell r="D21">
            <v>1</v>
          </cell>
        </row>
        <row r="22">
          <cell r="C22">
            <v>3210103944</v>
          </cell>
          <cell r="D22">
            <v>1</v>
          </cell>
        </row>
        <row r="23">
          <cell r="C23">
            <v>3210105983</v>
          </cell>
          <cell r="D23">
            <v>1</v>
          </cell>
        </row>
        <row r="24">
          <cell r="C24">
            <v>3210102575</v>
          </cell>
          <cell r="D24">
            <v>1</v>
          </cell>
        </row>
        <row r="25">
          <cell r="C25">
            <v>3210101047</v>
          </cell>
          <cell r="D25">
            <v>1</v>
          </cell>
        </row>
        <row r="26">
          <cell r="C26">
            <v>3210104033</v>
          </cell>
          <cell r="D26">
            <v>1</v>
          </cell>
        </row>
        <row r="27">
          <cell r="C27">
            <v>3210100205</v>
          </cell>
          <cell r="D27">
            <v>1</v>
          </cell>
        </row>
        <row r="28">
          <cell r="C28">
            <v>3210103736</v>
          </cell>
          <cell r="D28">
            <v>1</v>
          </cell>
        </row>
        <row r="29">
          <cell r="C29">
            <v>3210103053</v>
          </cell>
          <cell r="D29">
            <v>1</v>
          </cell>
        </row>
        <row r="30">
          <cell r="C30">
            <v>3210103967</v>
          </cell>
          <cell r="D30">
            <v>1</v>
          </cell>
        </row>
        <row r="31">
          <cell r="C31">
            <v>3210105365</v>
          </cell>
          <cell r="D31">
            <v>1</v>
          </cell>
        </row>
        <row r="32">
          <cell r="C32">
            <v>3210105605</v>
          </cell>
          <cell r="D32">
            <v>1</v>
          </cell>
        </row>
        <row r="33">
          <cell r="C33">
            <v>3210105750</v>
          </cell>
          <cell r="D33">
            <v>1</v>
          </cell>
        </row>
        <row r="34">
          <cell r="C34">
            <v>3210106321</v>
          </cell>
          <cell r="D34">
            <v>1</v>
          </cell>
        </row>
        <row r="35">
          <cell r="C35">
            <v>3210104284</v>
          </cell>
          <cell r="D35">
            <v>1</v>
          </cell>
        </row>
        <row r="36">
          <cell r="C36">
            <v>3210104208</v>
          </cell>
          <cell r="D36">
            <v>1</v>
          </cell>
        </row>
        <row r="37">
          <cell r="C37">
            <v>3210104386</v>
          </cell>
          <cell r="D37">
            <v>1</v>
          </cell>
        </row>
        <row r="38">
          <cell r="C38">
            <v>3210101962</v>
          </cell>
          <cell r="D38">
            <v>1</v>
          </cell>
        </row>
        <row r="39">
          <cell r="C39">
            <v>3210104288</v>
          </cell>
          <cell r="D39">
            <v>1</v>
          </cell>
        </row>
        <row r="40">
          <cell r="C40">
            <v>3210102486</v>
          </cell>
          <cell r="D40">
            <v>1</v>
          </cell>
        </row>
        <row r="41">
          <cell r="C41">
            <v>3210105118</v>
          </cell>
          <cell r="D41">
            <v>1</v>
          </cell>
        </row>
        <row r="42">
          <cell r="C42">
            <v>3210102823</v>
          </cell>
          <cell r="D42">
            <v>1</v>
          </cell>
        </row>
        <row r="43">
          <cell r="C43">
            <v>3210103545</v>
          </cell>
          <cell r="D43">
            <v>1</v>
          </cell>
        </row>
        <row r="44">
          <cell r="C44">
            <v>3210102418</v>
          </cell>
          <cell r="D44">
            <v>1</v>
          </cell>
        </row>
        <row r="45">
          <cell r="C45">
            <v>3210103664</v>
          </cell>
          <cell r="D45">
            <v>1</v>
          </cell>
        </row>
        <row r="46">
          <cell r="C46">
            <v>3210103867</v>
          </cell>
          <cell r="D46">
            <v>1</v>
          </cell>
        </row>
        <row r="47">
          <cell r="C47">
            <v>3200104629</v>
          </cell>
          <cell r="D47">
            <v>1</v>
          </cell>
        </row>
        <row r="48">
          <cell r="C48">
            <v>3200102381</v>
          </cell>
          <cell r="D48">
            <v>1</v>
          </cell>
        </row>
        <row r="49">
          <cell r="C49">
            <v>3200103793</v>
          </cell>
          <cell r="D49">
            <v>1</v>
          </cell>
        </row>
      </sheetData>
      <sheetData sheetId="7" refreshError="1">
        <row r="7">
          <cell r="C7" t="str">
            <v>学号</v>
          </cell>
          <cell r="D7" t="str">
            <v>加分</v>
          </cell>
        </row>
        <row r="8">
          <cell r="C8">
            <v>3180103074</v>
          </cell>
          <cell r="D8">
            <v>1</v>
          </cell>
        </row>
        <row r="9">
          <cell r="C9">
            <v>3210106321</v>
          </cell>
          <cell r="D9">
            <v>1</v>
          </cell>
        </row>
        <row r="10">
          <cell r="C10">
            <v>3210105605</v>
          </cell>
          <cell r="D10">
            <v>1</v>
          </cell>
        </row>
        <row r="11">
          <cell r="C11">
            <v>3210104845</v>
          </cell>
          <cell r="D11">
            <v>1</v>
          </cell>
        </row>
        <row r="12">
          <cell r="C12" t="e">
            <v>#N/A</v>
          </cell>
          <cell r="D12">
            <v>1</v>
          </cell>
        </row>
        <row r="13">
          <cell r="C13">
            <v>3210104288</v>
          </cell>
          <cell r="D13">
            <v>1</v>
          </cell>
        </row>
        <row r="14">
          <cell r="C14">
            <v>3210105750</v>
          </cell>
          <cell r="D14">
            <v>1</v>
          </cell>
        </row>
        <row r="15">
          <cell r="C15">
            <v>3210101897</v>
          </cell>
          <cell r="D15">
            <v>1</v>
          </cell>
        </row>
        <row r="16">
          <cell r="C16">
            <v>3210103545</v>
          </cell>
          <cell r="D16">
            <v>1</v>
          </cell>
        </row>
        <row r="17">
          <cell r="C17">
            <v>3210104386</v>
          </cell>
          <cell r="D17">
            <v>1</v>
          </cell>
        </row>
        <row r="18">
          <cell r="C18">
            <v>3210101467</v>
          </cell>
          <cell r="D18">
            <v>1</v>
          </cell>
        </row>
        <row r="19">
          <cell r="C19">
            <v>3210103055</v>
          </cell>
          <cell r="D19">
            <v>1</v>
          </cell>
        </row>
        <row r="20">
          <cell r="C20">
            <v>3210102823</v>
          </cell>
          <cell r="D20">
            <v>1</v>
          </cell>
        </row>
        <row r="21">
          <cell r="C21">
            <v>3210104033</v>
          </cell>
          <cell r="D21">
            <v>1</v>
          </cell>
        </row>
        <row r="22">
          <cell r="C22">
            <v>3210106139</v>
          </cell>
          <cell r="D22">
            <v>1</v>
          </cell>
        </row>
        <row r="23">
          <cell r="C23">
            <v>3210102524</v>
          </cell>
          <cell r="D23">
            <v>1</v>
          </cell>
        </row>
        <row r="24">
          <cell r="C24">
            <v>3200105776</v>
          </cell>
          <cell r="D24">
            <v>1</v>
          </cell>
        </row>
        <row r="25">
          <cell r="C25" t="e">
            <v>#N/A</v>
          </cell>
          <cell r="D25">
            <v>1</v>
          </cell>
        </row>
        <row r="26">
          <cell r="C26">
            <v>3210102575</v>
          </cell>
          <cell r="D26">
            <v>1</v>
          </cell>
        </row>
        <row r="27">
          <cell r="C27">
            <v>3210104580</v>
          </cell>
          <cell r="D27">
            <v>1</v>
          </cell>
        </row>
        <row r="28">
          <cell r="C28">
            <v>3210105131</v>
          </cell>
          <cell r="D28">
            <v>1</v>
          </cell>
        </row>
        <row r="29">
          <cell r="C29">
            <v>3210104968</v>
          </cell>
          <cell r="D29">
            <v>1</v>
          </cell>
        </row>
        <row r="30">
          <cell r="C30">
            <v>3210101070</v>
          </cell>
          <cell r="D30">
            <v>1</v>
          </cell>
        </row>
        <row r="31">
          <cell r="C31">
            <v>3210104753</v>
          </cell>
          <cell r="D31">
            <v>1</v>
          </cell>
        </row>
        <row r="32">
          <cell r="C32">
            <v>3210102486</v>
          </cell>
          <cell r="D32">
            <v>1</v>
          </cell>
        </row>
        <row r="33">
          <cell r="C33">
            <v>3210103053</v>
          </cell>
          <cell r="D33">
            <v>1</v>
          </cell>
        </row>
        <row r="34">
          <cell r="C34">
            <v>3200100560</v>
          </cell>
          <cell r="D34">
            <v>1</v>
          </cell>
        </row>
        <row r="35">
          <cell r="C35">
            <v>3210104472</v>
          </cell>
          <cell r="D35">
            <v>1</v>
          </cell>
        </row>
        <row r="36">
          <cell r="C36">
            <v>3210101526</v>
          </cell>
          <cell r="D36">
            <v>1</v>
          </cell>
        </row>
        <row r="37">
          <cell r="C37">
            <v>3210106137</v>
          </cell>
          <cell r="D37">
            <v>1</v>
          </cell>
        </row>
        <row r="38">
          <cell r="C38">
            <v>3210101767</v>
          </cell>
          <cell r="D38">
            <v>1</v>
          </cell>
        </row>
        <row r="39">
          <cell r="C39">
            <v>3210105006</v>
          </cell>
          <cell r="D39">
            <v>1</v>
          </cell>
        </row>
        <row r="40">
          <cell r="C40">
            <v>3210106215</v>
          </cell>
          <cell r="D40">
            <v>1</v>
          </cell>
        </row>
        <row r="41">
          <cell r="C41">
            <v>3210105223</v>
          </cell>
          <cell r="D41">
            <v>1</v>
          </cell>
        </row>
        <row r="42">
          <cell r="C42">
            <v>3210102422</v>
          </cell>
          <cell r="D42">
            <v>1</v>
          </cell>
        </row>
        <row r="43">
          <cell r="C43" t="e">
            <v>#N/A</v>
          </cell>
          <cell r="D43">
            <v>1</v>
          </cell>
        </row>
        <row r="44">
          <cell r="C44" t="e">
            <v>#N/A</v>
          </cell>
          <cell r="D44">
            <v>1</v>
          </cell>
        </row>
        <row r="45">
          <cell r="C45">
            <v>3210106314</v>
          </cell>
          <cell r="D45">
            <v>1</v>
          </cell>
        </row>
        <row r="46">
          <cell r="C46">
            <v>3210102901</v>
          </cell>
          <cell r="D46">
            <v>1</v>
          </cell>
        </row>
        <row r="47">
          <cell r="C47">
            <v>3210101056</v>
          </cell>
          <cell r="D47">
            <v>1</v>
          </cell>
        </row>
        <row r="48">
          <cell r="C48">
            <v>3210102436</v>
          </cell>
          <cell r="D48">
            <v>1</v>
          </cell>
        </row>
        <row r="49">
          <cell r="C49">
            <v>3210104954</v>
          </cell>
          <cell r="D49">
            <v>1</v>
          </cell>
        </row>
        <row r="50">
          <cell r="C50" t="str">
            <v>3210104765</v>
          </cell>
          <cell r="D50">
            <v>1</v>
          </cell>
        </row>
        <row r="51">
          <cell r="C51" t="e">
            <v>#N/A</v>
          </cell>
          <cell r="D51">
            <v>1</v>
          </cell>
        </row>
        <row r="52">
          <cell r="C52">
            <v>3210103687</v>
          </cell>
          <cell r="D52">
            <v>1</v>
          </cell>
        </row>
        <row r="53">
          <cell r="C53">
            <v>3210105742</v>
          </cell>
          <cell r="D53">
            <v>1</v>
          </cell>
        </row>
        <row r="54">
          <cell r="C54" t="e">
            <v>#N/A</v>
          </cell>
          <cell r="D54">
            <v>1</v>
          </cell>
        </row>
        <row r="55">
          <cell r="C55" t="e">
            <v>#N/A</v>
          </cell>
          <cell r="D55">
            <v>1</v>
          </cell>
        </row>
        <row r="56">
          <cell r="C56">
            <v>3210100205</v>
          </cell>
          <cell r="D56">
            <v>1</v>
          </cell>
        </row>
        <row r="57">
          <cell r="C57">
            <v>3210102572</v>
          </cell>
          <cell r="D57">
            <v>1</v>
          </cell>
        </row>
        <row r="58">
          <cell r="C58">
            <v>3210104068</v>
          </cell>
          <cell r="D58">
            <v>1</v>
          </cell>
        </row>
        <row r="59">
          <cell r="C59">
            <v>3190101690</v>
          </cell>
          <cell r="D59">
            <v>1</v>
          </cell>
        </row>
        <row r="60">
          <cell r="C60">
            <v>3210106103</v>
          </cell>
          <cell r="D60">
            <v>1</v>
          </cell>
        </row>
        <row r="61">
          <cell r="C61">
            <v>3210101953</v>
          </cell>
          <cell r="D61">
            <v>1</v>
          </cell>
        </row>
        <row r="62">
          <cell r="C62">
            <v>3210105994</v>
          </cell>
          <cell r="D62">
            <v>1</v>
          </cell>
        </row>
        <row r="63">
          <cell r="C63">
            <v>3210105342</v>
          </cell>
          <cell r="D63">
            <v>1</v>
          </cell>
        </row>
        <row r="64">
          <cell r="C64">
            <v>3210102230</v>
          </cell>
          <cell r="D64">
            <v>1</v>
          </cell>
        </row>
        <row r="65">
          <cell r="C65">
            <v>3210103524</v>
          </cell>
          <cell r="D65">
            <v>1</v>
          </cell>
        </row>
        <row r="66">
          <cell r="C66">
            <v>3210101572</v>
          </cell>
          <cell r="D66">
            <v>1</v>
          </cell>
        </row>
        <row r="67">
          <cell r="C67">
            <v>3210103967</v>
          </cell>
          <cell r="D67">
            <v>1</v>
          </cell>
        </row>
        <row r="68">
          <cell r="C68" t="e">
            <v>#N/A</v>
          </cell>
          <cell r="D68">
            <v>1</v>
          </cell>
        </row>
        <row r="69">
          <cell r="C69">
            <v>3210104377</v>
          </cell>
          <cell r="D69">
            <v>1</v>
          </cell>
        </row>
        <row r="70">
          <cell r="C70">
            <v>3210104263</v>
          </cell>
          <cell r="D70">
            <v>1</v>
          </cell>
        </row>
        <row r="71">
          <cell r="C71">
            <v>3210102130</v>
          </cell>
          <cell r="D71">
            <v>1</v>
          </cell>
        </row>
      </sheetData>
      <sheetData sheetId="8" refreshError="1">
        <row r="7">
          <cell r="C7" t="str">
            <v>学号</v>
          </cell>
          <cell r="D7" t="str">
            <v>加分</v>
          </cell>
        </row>
        <row r="8">
          <cell r="C8">
            <v>3200105819</v>
          </cell>
          <cell r="D8">
            <v>1</v>
          </cell>
        </row>
        <row r="9">
          <cell r="C9">
            <v>3200105770</v>
          </cell>
          <cell r="D9">
            <v>1</v>
          </cell>
        </row>
        <row r="10">
          <cell r="C10">
            <v>3200106201</v>
          </cell>
          <cell r="D10">
            <v>1</v>
          </cell>
        </row>
        <row r="11">
          <cell r="C11">
            <v>3200105142</v>
          </cell>
          <cell r="D11">
            <v>1</v>
          </cell>
        </row>
        <row r="12">
          <cell r="C12">
            <v>3200103380</v>
          </cell>
          <cell r="D12">
            <v>1</v>
          </cell>
        </row>
        <row r="13">
          <cell r="C13">
            <v>3200105759</v>
          </cell>
          <cell r="D13">
            <v>1</v>
          </cell>
        </row>
        <row r="14">
          <cell r="C14">
            <v>3200103781</v>
          </cell>
          <cell r="D14">
            <v>1</v>
          </cell>
        </row>
        <row r="15">
          <cell r="C15">
            <v>3200103486</v>
          </cell>
          <cell r="D15">
            <v>1</v>
          </cell>
        </row>
        <row r="16">
          <cell r="C16">
            <v>3200106209</v>
          </cell>
          <cell r="D16">
            <v>1</v>
          </cell>
        </row>
        <row r="17">
          <cell r="C17">
            <v>3200106296</v>
          </cell>
          <cell r="D17">
            <v>1</v>
          </cell>
        </row>
        <row r="18">
          <cell r="C18">
            <v>3200105481</v>
          </cell>
          <cell r="D18">
            <v>1</v>
          </cell>
        </row>
        <row r="19">
          <cell r="C19">
            <v>3200102049</v>
          </cell>
          <cell r="D19">
            <v>1</v>
          </cell>
        </row>
        <row r="20">
          <cell r="C20">
            <v>3200105245</v>
          </cell>
          <cell r="D20">
            <v>1</v>
          </cell>
        </row>
        <row r="21">
          <cell r="C21">
            <v>3200105225</v>
          </cell>
          <cell r="D21">
            <v>1</v>
          </cell>
        </row>
        <row r="22">
          <cell r="C22">
            <v>3200105782</v>
          </cell>
          <cell r="D22">
            <v>1</v>
          </cell>
        </row>
        <row r="23">
          <cell r="C23">
            <v>3210102334</v>
          </cell>
          <cell r="D23">
            <v>1</v>
          </cell>
        </row>
        <row r="24">
          <cell r="C24">
            <v>3200105480</v>
          </cell>
          <cell r="D24">
            <v>1</v>
          </cell>
        </row>
        <row r="25">
          <cell r="C25">
            <v>3200105485</v>
          </cell>
          <cell r="D25">
            <v>1</v>
          </cell>
        </row>
        <row r="26">
          <cell r="C26">
            <v>3200105129</v>
          </cell>
          <cell r="D26">
            <v>1</v>
          </cell>
        </row>
        <row r="27">
          <cell r="C27">
            <v>3200102838</v>
          </cell>
          <cell r="D27">
            <v>1</v>
          </cell>
        </row>
        <row r="28">
          <cell r="C28">
            <v>3210102230</v>
          </cell>
          <cell r="D28">
            <v>1</v>
          </cell>
        </row>
        <row r="29">
          <cell r="C29">
            <v>3200104629</v>
          </cell>
          <cell r="D29">
            <v>1</v>
          </cell>
        </row>
        <row r="30">
          <cell r="C30" t="e">
            <v>#N/A</v>
          </cell>
          <cell r="D30">
            <v>1</v>
          </cell>
        </row>
        <row r="31">
          <cell r="C31">
            <v>3200105831</v>
          </cell>
          <cell r="D31">
            <v>1</v>
          </cell>
        </row>
        <row r="32">
          <cell r="C32">
            <v>3200102513</v>
          </cell>
          <cell r="D32">
            <v>1</v>
          </cell>
        </row>
        <row r="33">
          <cell r="C33">
            <v>3200103530</v>
          </cell>
          <cell r="D33">
            <v>1</v>
          </cell>
        </row>
        <row r="34">
          <cell r="C34">
            <v>3200106160</v>
          </cell>
          <cell r="D34">
            <v>1</v>
          </cell>
        </row>
        <row r="35">
          <cell r="C35">
            <v>3200101855</v>
          </cell>
          <cell r="D35">
            <v>1</v>
          </cell>
        </row>
        <row r="36">
          <cell r="C36">
            <v>3200105495</v>
          </cell>
          <cell r="D36">
            <v>1</v>
          </cell>
        </row>
        <row r="37">
          <cell r="C37">
            <v>3200106290</v>
          </cell>
          <cell r="D37">
            <v>1</v>
          </cell>
        </row>
        <row r="38">
          <cell r="C38">
            <v>3200103558</v>
          </cell>
          <cell r="D38">
            <v>1</v>
          </cell>
        </row>
        <row r="39">
          <cell r="C39">
            <v>3200105160</v>
          </cell>
          <cell r="D39">
            <v>1</v>
          </cell>
        </row>
        <row r="40">
          <cell r="C40">
            <v>3200102913</v>
          </cell>
          <cell r="D40">
            <v>1</v>
          </cell>
        </row>
        <row r="41">
          <cell r="C41">
            <v>3200105835</v>
          </cell>
          <cell r="D41">
            <v>1</v>
          </cell>
        </row>
        <row r="42">
          <cell r="C42">
            <v>3200105774</v>
          </cell>
          <cell r="D42">
            <v>1</v>
          </cell>
        </row>
        <row r="43">
          <cell r="C43">
            <v>3200104735</v>
          </cell>
          <cell r="D43">
            <v>1</v>
          </cell>
        </row>
        <row r="44">
          <cell r="C44">
            <v>3200104016</v>
          </cell>
          <cell r="D44">
            <v>1</v>
          </cell>
        </row>
        <row r="45">
          <cell r="C45">
            <v>3200106026</v>
          </cell>
          <cell r="D45">
            <v>1</v>
          </cell>
        </row>
        <row r="46">
          <cell r="C46">
            <v>3210103055</v>
          </cell>
          <cell r="D46">
            <v>1</v>
          </cell>
        </row>
        <row r="47">
          <cell r="C47">
            <v>3210104753</v>
          </cell>
          <cell r="D47">
            <v>1</v>
          </cell>
        </row>
        <row r="48">
          <cell r="C48">
            <v>3210105742</v>
          </cell>
          <cell r="D48">
            <v>1</v>
          </cell>
        </row>
        <row r="49">
          <cell r="C49">
            <v>3210102418</v>
          </cell>
          <cell r="D49">
            <v>1</v>
          </cell>
        </row>
        <row r="50">
          <cell r="C50">
            <v>3210104761</v>
          </cell>
          <cell r="D50">
            <v>1</v>
          </cell>
        </row>
        <row r="51">
          <cell r="C51">
            <v>3200102503</v>
          </cell>
          <cell r="D51">
            <v>1</v>
          </cell>
        </row>
        <row r="52">
          <cell r="C52">
            <v>3200105473</v>
          </cell>
          <cell r="D52">
            <v>1</v>
          </cell>
        </row>
        <row r="53">
          <cell r="C53">
            <v>3200104414</v>
          </cell>
          <cell r="D53">
            <v>1</v>
          </cell>
        </row>
        <row r="54">
          <cell r="C54">
            <v>3200105488</v>
          </cell>
          <cell r="D54">
            <v>1</v>
          </cell>
        </row>
        <row r="55">
          <cell r="C55">
            <v>3210104969</v>
          </cell>
          <cell r="D55">
            <v>1</v>
          </cell>
        </row>
        <row r="56">
          <cell r="C56">
            <v>3210104386</v>
          </cell>
          <cell r="D56">
            <v>1</v>
          </cell>
        </row>
        <row r="57">
          <cell r="C57">
            <v>3210103867</v>
          </cell>
          <cell r="D57">
            <v>1</v>
          </cell>
        </row>
        <row r="58">
          <cell r="C58">
            <v>3210105983</v>
          </cell>
          <cell r="D58">
            <v>1</v>
          </cell>
        </row>
        <row r="59">
          <cell r="C59">
            <v>3210103687</v>
          </cell>
          <cell r="D59">
            <v>1</v>
          </cell>
        </row>
        <row r="60">
          <cell r="C60">
            <v>3210101767</v>
          </cell>
          <cell r="D60">
            <v>1</v>
          </cell>
        </row>
        <row r="61">
          <cell r="C61">
            <v>3200103307</v>
          </cell>
          <cell r="D61">
            <v>1</v>
          </cell>
        </row>
        <row r="62">
          <cell r="C62">
            <v>3200104235</v>
          </cell>
          <cell r="D62">
            <v>1</v>
          </cell>
        </row>
        <row r="63">
          <cell r="C63">
            <v>3200105589</v>
          </cell>
          <cell r="D63">
            <v>1</v>
          </cell>
        </row>
        <row r="64">
          <cell r="C64">
            <v>3200103952</v>
          </cell>
          <cell r="D64">
            <v>1</v>
          </cell>
        </row>
        <row r="65">
          <cell r="C65">
            <v>3200104004</v>
          </cell>
          <cell r="D65">
            <v>1</v>
          </cell>
        </row>
        <row r="66">
          <cell r="C66">
            <v>3200102842</v>
          </cell>
          <cell r="D66">
            <v>1</v>
          </cell>
        </row>
        <row r="67">
          <cell r="C67">
            <v>3200106292</v>
          </cell>
          <cell r="D67">
            <v>1</v>
          </cell>
        </row>
        <row r="68">
          <cell r="C68">
            <v>3200102508</v>
          </cell>
          <cell r="D68">
            <v>1</v>
          </cell>
        </row>
        <row r="69">
          <cell r="C69">
            <v>3200105484</v>
          </cell>
          <cell r="D69">
            <v>1</v>
          </cell>
        </row>
        <row r="70">
          <cell r="C70">
            <v>3180103074</v>
          </cell>
          <cell r="D70">
            <v>1</v>
          </cell>
        </row>
        <row r="71">
          <cell r="C71">
            <v>3210105245</v>
          </cell>
          <cell r="D71">
            <v>1</v>
          </cell>
        </row>
        <row r="72">
          <cell r="C72">
            <v>3210103967</v>
          </cell>
          <cell r="D72">
            <v>1</v>
          </cell>
        </row>
        <row r="73">
          <cell r="C73">
            <v>3210103664</v>
          </cell>
          <cell r="D73">
            <v>1</v>
          </cell>
        </row>
        <row r="74">
          <cell r="C74">
            <v>3210102568</v>
          </cell>
          <cell r="D74">
            <v>1</v>
          </cell>
        </row>
        <row r="75">
          <cell r="C75">
            <v>3200104319</v>
          </cell>
          <cell r="D75">
            <v>1</v>
          </cell>
        </row>
        <row r="76">
          <cell r="C76">
            <v>3210103053</v>
          </cell>
          <cell r="D76">
            <v>1</v>
          </cell>
        </row>
        <row r="77">
          <cell r="C77">
            <v>3200104550</v>
          </cell>
          <cell r="D77">
            <v>1</v>
          </cell>
        </row>
        <row r="78">
          <cell r="C78">
            <v>3200103956</v>
          </cell>
          <cell r="D78">
            <v>1</v>
          </cell>
        </row>
        <row r="79">
          <cell r="C79" t="e">
            <v>#N/A</v>
          </cell>
          <cell r="D79">
            <v>1</v>
          </cell>
        </row>
        <row r="80">
          <cell r="C80">
            <v>3210105734</v>
          </cell>
          <cell r="D80">
            <v>1</v>
          </cell>
        </row>
        <row r="81">
          <cell r="C81">
            <v>3210102432</v>
          </cell>
          <cell r="D81">
            <v>1</v>
          </cell>
        </row>
        <row r="82">
          <cell r="C82">
            <v>3210106215</v>
          </cell>
          <cell r="D82">
            <v>1</v>
          </cell>
        </row>
        <row r="83">
          <cell r="C83">
            <v>3210101962</v>
          </cell>
          <cell r="D83">
            <v>1</v>
          </cell>
        </row>
        <row r="84">
          <cell r="C84">
            <v>3210104968</v>
          </cell>
          <cell r="D84">
            <v>1</v>
          </cell>
        </row>
        <row r="85">
          <cell r="C85">
            <v>3200103890</v>
          </cell>
          <cell r="D85">
            <v>1</v>
          </cell>
        </row>
        <row r="86">
          <cell r="C86">
            <v>3210106321</v>
          </cell>
          <cell r="D86">
            <v>1</v>
          </cell>
        </row>
        <row r="87">
          <cell r="C87">
            <v>3200105971</v>
          </cell>
          <cell r="D87">
            <v>1</v>
          </cell>
        </row>
        <row r="88">
          <cell r="C88">
            <v>3210103052</v>
          </cell>
          <cell r="D88">
            <v>1</v>
          </cell>
        </row>
        <row r="89">
          <cell r="C89">
            <v>3200104454</v>
          </cell>
          <cell r="D89">
            <v>1</v>
          </cell>
        </row>
        <row r="90">
          <cell r="C90">
            <v>3210106207</v>
          </cell>
          <cell r="D90">
            <v>1</v>
          </cell>
        </row>
        <row r="91">
          <cell r="C91">
            <v>3210104284</v>
          </cell>
          <cell r="D91">
            <v>1</v>
          </cell>
        </row>
        <row r="92">
          <cell r="C92">
            <v>3200103714</v>
          </cell>
          <cell r="D92">
            <v>1</v>
          </cell>
        </row>
        <row r="93">
          <cell r="C93" t="e">
            <v>#N/A</v>
          </cell>
          <cell r="D93">
            <v>1</v>
          </cell>
        </row>
        <row r="94">
          <cell r="C94">
            <v>3210103527</v>
          </cell>
          <cell r="D94">
            <v>1</v>
          </cell>
        </row>
        <row r="95">
          <cell r="C95">
            <v>3200104247</v>
          </cell>
          <cell r="D95">
            <v>1</v>
          </cell>
        </row>
        <row r="96">
          <cell r="C96">
            <v>3210101467</v>
          </cell>
          <cell r="D96">
            <v>1</v>
          </cell>
        </row>
        <row r="97">
          <cell r="C97">
            <v>3180103934</v>
          </cell>
          <cell r="D97">
            <v>1</v>
          </cell>
        </row>
        <row r="98">
          <cell r="C98">
            <v>3210104068</v>
          </cell>
          <cell r="D98">
            <v>1</v>
          </cell>
        </row>
        <row r="99">
          <cell r="C99">
            <v>3200105817</v>
          </cell>
          <cell r="D99">
            <v>1</v>
          </cell>
        </row>
        <row r="100">
          <cell r="C100">
            <v>3210101884</v>
          </cell>
          <cell r="D100">
            <v>1</v>
          </cell>
        </row>
        <row r="101">
          <cell r="C101">
            <v>3210106258</v>
          </cell>
          <cell r="D101">
            <v>1</v>
          </cell>
        </row>
        <row r="102">
          <cell r="C102">
            <v>3200104771</v>
          </cell>
          <cell r="D102">
            <v>1</v>
          </cell>
        </row>
        <row r="103">
          <cell r="C103" t="e">
            <v>#N/A</v>
          </cell>
          <cell r="D103">
            <v>1</v>
          </cell>
        </row>
        <row r="104">
          <cell r="C104">
            <v>3200102358</v>
          </cell>
          <cell r="D104">
            <v>1</v>
          </cell>
        </row>
        <row r="105">
          <cell r="C105">
            <v>3210101665</v>
          </cell>
          <cell r="D105">
            <v>1</v>
          </cell>
        </row>
        <row r="106">
          <cell r="C106">
            <v>3210105342</v>
          </cell>
          <cell r="D106">
            <v>1</v>
          </cell>
        </row>
        <row r="107">
          <cell r="C107">
            <v>3200102593</v>
          </cell>
          <cell r="D107">
            <v>1</v>
          </cell>
        </row>
        <row r="108">
          <cell r="C108" t="e">
            <v>#N/A</v>
          </cell>
          <cell r="D108">
            <v>1</v>
          </cell>
        </row>
        <row r="109">
          <cell r="C109">
            <v>3200102372</v>
          </cell>
          <cell r="D109">
            <v>1</v>
          </cell>
        </row>
        <row r="110">
          <cell r="C110" t="e">
            <v>#N/A</v>
          </cell>
          <cell r="D110">
            <v>1</v>
          </cell>
        </row>
        <row r="111">
          <cell r="C111">
            <v>3200105474</v>
          </cell>
          <cell r="D111">
            <v>1</v>
          </cell>
        </row>
        <row r="112">
          <cell r="C112">
            <v>3200100560</v>
          </cell>
          <cell r="D112">
            <v>1</v>
          </cell>
        </row>
        <row r="113">
          <cell r="C113">
            <v>3200102373</v>
          </cell>
          <cell r="D113">
            <v>1</v>
          </cell>
        </row>
        <row r="114">
          <cell r="C114">
            <v>3200104653</v>
          </cell>
          <cell r="D114">
            <v>1</v>
          </cell>
        </row>
        <row r="115">
          <cell r="C115">
            <v>3200102905</v>
          </cell>
          <cell r="D115">
            <v>1</v>
          </cell>
        </row>
        <row r="116">
          <cell r="C116">
            <v>3200104967</v>
          </cell>
          <cell r="D116">
            <v>1</v>
          </cell>
        </row>
        <row r="117">
          <cell r="C117">
            <v>3200103895</v>
          </cell>
          <cell r="D117">
            <v>1</v>
          </cell>
        </row>
        <row r="118">
          <cell r="C118">
            <v>3200105813</v>
          </cell>
          <cell r="D118">
            <v>1</v>
          </cell>
        </row>
        <row r="119">
          <cell r="C119">
            <v>3200105773</v>
          </cell>
          <cell r="D119">
            <v>1</v>
          </cell>
        </row>
        <row r="120">
          <cell r="C120">
            <v>3200103636</v>
          </cell>
          <cell r="D120">
            <v>1</v>
          </cell>
        </row>
        <row r="121">
          <cell r="C121">
            <v>3200102779</v>
          </cell>
          <cell r="D121">
            <v>1</v>
          </cell>
        </row>
        <row r="122">
          <cell r="C122">
            <v>3200106028</v>
          </cell>
          <cell r="D122">
            <v>1</v>
          </cell>
        </row>
        <row r="123">
          <cell r="C123">
            <v>3200101856</v>
          </cell>
          <cell r="D123">
            <v>1</v>
          </cell>
        </row>
        <row r="124">
          <cell r="C124">
            <v>3200105611</v>
          </cell>
          <cell r="D124">
            <v>1</v>
          </cell>
        </row>
        <row r="125">
          <cell r="C125">
            <v>3200102484</v>
          </cell>
          <cell r="D125">
            <v>1</v>
          </cell>
        </row>
        <row r="126">
          <cell r="C126">
            <v>3200105696</v>
          </cell>
          <cell r="D126">
            <v>1</v>
          </cell>
        </row>
        <row r="127">
          <cell r="C127">
            <v>3180103902</v>
          </cell>
          <cell r="D127">
            <v>1</v>
          </cell>
        </row>
        <row r="128">
          <cell r="C128">
            <v>3200106148</v>
          </cell>
          <cell r="D128">
            <v>1</v>
          </cell>
        </row>
        <row r="129">
          <cell r="C129">
            <v>3200103545</v>
          </cell>
          <cell r="D129">
            <v>1</v>
          </cell>
        </row>
        <row r="130">
          <cell r="C130">
            <v>3200104415</v>
          </cell>
          <cell r="D130">
            <v>1</v>
          </cell>
        </row>
        <row r="131">
          <cell r="C131">
            <v>3200104746</v>
          </cell>
          <cell r="D131">
            <v>1</v>
          </cell>
        </row>
        <row r="132">
          <cell r="C132">
            <v>3210104500</v>
          </cell>
          <cell r="D132">
            <v>1</v>
          </cell>
        </row>
        <row r="133">
          <cell r="C133">
            <v>3210101953</v>
          </cell>
          <cell r="D133">
            <v>1</v>
          </cell>
        </row>
        <row r="134">
          <cell r="C134">
            <v>3210105118</v>
          </cell>
          <cell r="D134">
            <v>1</v>
          </cell>
        </row>
        <row r="135">
          <cell r="C135">
            <v>3210104972</v>
          </cell>
          <cell r="D135">
            <v>1</v>
          </cell>
        </row>
        <row r="136">
          <cell r="C136">
            <v>3210102130</v>
          </cell>
          <cell r="D136">
            <v>1</v>
          </cell>
        </row>
        <row r="137">
          <cell r="C137">
            <v>3210103784</v>
          </cell>
          <cell r="D137">
            <v>1</v>
          </cell>
        </row>
        <row r="138">
          <cell r="C138">
            <v>3210104472</v>
          </cell>
          <cell r="D138">
            <v>1</v>
          </cell>
        </row>
        <row r="139">
          <cell r="C139">
            <v>3210104580</v>
          </cell>
          <cell r="D139">
            <v>1</v>
          </cell>
        </row>
        <row r="140">
          <cell r="C140">
            <v>3210100205</v>
          </cell>
          <cell r="D140">
            <v>1</v>
          </cell>
        </row>
        <row r="141">
          <cell r="C141">
            <v>3210106253</v>
          </cell>
          <cell r="D141">
            <v>1</v>
          </cell>
        </row>
        <row r="142">
          <cell r="C142">
            <v>3210103736</v>
          </cell>
          <cell r="D142">
            <v>1</v>
          </cell>
        </row>
        <row r="143">
          <cell r="C143">
            <v>3210104845</v>
          </cell>
          <cell r="D143">
            <v>1</v>
          </cell>
        </row>
        <row r="144">
          <cell r="C144">
            <v>3210105006</v>
          </cell>
          <cell r="D144">
            <v>1</v>
          </cell>
        </row>
        <row r="145">
          <cell r="C145">
            <v>3210102575</v>
          </cell>
          <cell r="D145">
            <v>1</v>
          </cell>
        </row>
        <row r="146">
          <cell r="C146" t="e">
            <v>#N/A</v>
          </cell>
          <cell r="D146">
            <v>1</v>
          </cell>
        </row>
        <row r="147">
          <cell r="C147" t="e">
            <v>#N/A</v>
          </cell>
          <cell r="D147">
            <v>1</v>
          </cell>
        </row>
        <row r="148">
          <cell r="C148" t="e">
            <v>#N/A</v>
          </cell>
          <cell r="D148">
            <v>1</v>
          </cell>
        </row>
        <row r="149">
          <cell r="C149">
            <v>3200106154</v>
          </cell>
          <cell r="D149">
            <v>1</v>
          </cell>
        </row>
        <row r="150">
          <cell r="C150">
            <v>3200106308</v>
          </cell>
          <cell r="D150">
            <v>1</v>
          </cell>
        </row>
        <row r="151">
          <cell r="C151">
            <v>3200106144</v>
          </cell>
          <cell r="D151">
            <v>1</v>
          </cell>
        </row>
        <row r="152">
          <cell r="C152">
            <v>3210102486</v>
          </cell>
          <cell r="D152">
            <v>2</v>
          </cell>
        </row>
        <row r="153">
          <cell r="C153">
            <v>3200104757</v>
          </cell>
          <cell r="D153">
            <v>2</v>
          </cell>
        </row>
        <row r="154">
          <cell r="C154">
            <v>3210104288</v>
          </cell>
          <cell r="D154">
            <v>2</v>
          </cell>
        </row>
        <row r="155">
          <cell r="C155">
            <v>3210105217</v>
          </cell>
          <cell r="D155">
            <v>2</v>
          </cell>
        </row>
        <row r="156">
          <cell r="C156">
            <v>3210106162</v>
          </cell>
          <cell r="D156">
            <v>2</v>
          </cell>
        </row>
        <row r="157">
          <cell r="C157">
            <v>3210102422</v>
          </cell>
          <cell r="D157">
            <v>2</v>
          </cell>
        </row>
        <row r="158">
          <cell r="C158">
            <v>3210104033</v>
          </cell>
          <cell r="D158">
            <v>2</v>
          </cell>
        </row>
        <row r="159">
          <cell r="C159">
            <v>3210102823</v>
          </cell>
          <cell r="D159">
            <v>2</v>
          </cell>
        </row>
        <row r="160">
          <cell r="C160">
            <v>3210104961</v>
          </cell>
          <cell r="D160">
            <v>2</v>
          </cell>
        </row>
        <row r="161">
          <cell r="C161">
            <v>3210106322</v>
          </cell>
          <cell r="D161">
            <v>2</v>
          </cell>
        </row>
        <row r="162">
          <cell r="C162">
            <v>3210101056</v>
          </cell>
          <cell r="D162">
            <v>2</v>
          </cell>
        </row>
        <row r="163">
          <cell r="C163">
            <v>3210101047</v>
          </cell>
          <cell r="D163">
            <v>2</v>
          </cell>
        </row>
        <row r="164">
          <cell r="C164">
            <v>3210103944</v>
          </cell>
          <cell r="D164">
            <v>2</v>
          </cell>
        </row>
        <row r="165">
          <cell r="C165">
            <v>3210106317</v>
          </cell>
          <cell r="D165">
            <v>2</v>
          </cell>
        </row>
        <row r="166">
          <cell r="C166">
            <v>3210103183</v>
          </cell>
          <cell r="D166">
            <v>2</v>
          </cell>
        </row>
        <row r="167">
          <cell r="C167">
            <v>3200104478</v>
          </cell>
          <cell r="D167">
            <v>2</v>
          </cell>
        </row>
        <row r="168">
          <cell r="C168">
            <v>3200105697</v>
          </cell>
          <cell r="D168">
            <v>2</v>
          </cell>
        </row>
        <row r="169">
          <cell r="C169">
            <v>3200104553</v>
          </cell>
          <cell r="D169">
            <v>2</v>
          </cell>
        </row>
        <row r="170">
          <cell r="C170">
            <v>3200105532</v>
          </cell>
          <cell r="D170">
            <v>2</v>
          </cell>
        </row>
        <row r="171">
          <cell r="C171">
            <v>3200103793</v>
          </cell>
          <cell r="D171">
            <v>2</v>
          </cell>
        </row>
        <row r="172">
          <cell r="C172">
            <v>3200104803</v>
          </cell>
          <cell r="D172">
            <v>2</v>
          </cell>
        </row>
        <row r="173">
          <cell r="C173">
            <v>3200105482</v>
          </cell>
          <cell r="D173">
            <v>2</v>
          </cell>
        </row>
        <row r="174">
          <cell r="C174">
            <v>3200103619</v>
          </cell>
          <cell r="D174">
            <v>2</v>
          </cell>
        </row>
        <row r="175">
          <cell r="C175">
            <v>3200105772</v>
          </cell>
          <cell r="D175">
            <v>2</v>
          </cell>
        </row>
        <row r="176">
          <cell r="C176">
            <v>3200102383</v>
          </cell>
          <cell r="D176">
            <v>2</v>
          </cell>
        </row>
        <row r="177">
          <cell r="C177">
            <v>3200102502</v>
          </cell>
          <cell r="D177">
            <v>2</v>
          </cell>
        </row>
        <row r="178">
          <cell r="C178">
            <v>3200105363</v>
          </cell>
          <cell r="D178">
            <v>2</v>
          </cell>
        </row>
        <row r="179">
          <cell r="C179">
            <v>3210103984</v>
          </cell>
          <cell r="D179">
            <v>2</v>
          </cell>
        </row>
        <row r="180">
          <cell r="C180">
            <v>3210105860</v>
          </cell>
          <cell r="D180">
            <v>2</v>
          </cell>
        </row>
        <row r="181">
          <cell r="C181">
            <v>3210104006</v>
          </cell>
          <cell r="D181">
            <v>2</v>
          </cell>
        </row>
        <row r="182">
          <cell r="C182">
            <v>3210104016</v>
          </cell>
          <cell r="D182">
            <v>2</v>
          </cell>
        </row>
        <row r="183">
          <cell r="C183">
            <v>3200104087</v>
          </cell>
          <cell r="D183">
            <v>2</v>
          </cell>
        </row>
        <row r="184">
          <cell r="C184">
            <v>3210106139</v>
          </cell>
          <cell r="D184">
            <v>2</v>
          </cell>
        </row>
        <row r="185">
          <cell r="C185" t="e">
            <v>#N/A</v>
          </cell>
          <cell r="D185">
            <v>2</v>
          </cell>
        </row>
        <row r="186">
          <cell r="C186" t="e">
            <v>#N/A</v>
          </cell>
          <cell r="D186">
            <v>2</v>
          </cell>
        </row>
        <row r="187">
          <cell r="C187" t="e">
            <v>#N/A</v>
          </cell>
          <cell r="D187">
            <v>2</v>
          </cell>
        </row>
        <row r="188">
          <cell r="C188" t="e">
            <v>#N/A</v>
          </cell>
          <cell r="D188">
            <v>2</v>
          </cell>
        </row>
        <row r="189">
          <cell r="C189" t="e">
            <v>#N/A</v>
          </cell>
          <cell r="D189">
            <v>2</v>
          </cell>
        </row>
        <row r="190">
          <cell r="C190" t="e">
            <v>#N/A</v>
          </cell>
          <cell r="D190">
            <v>2</v>
          </cell>
        </row>
        <row r="191">
          <cell r="C191">
            <v>3210105750</v>
          </cell>
          <cell r="D191">
            <v>2</v>
          </cell>
        </row>
      </sheetData>
      <sheetData sheetId="9" refreshError="1">
        <row r="7">
          <cell r="C7" t="str">
            <v>学号</v>
          </cell>
          <cell r="D7" t="str">
            <v>加分</v>
          </cell>
        </row>
        <row r="8">
          <cell r="C8">
            <v>3210102486</v>
          </cell>
          <cell r="D8">
            <v>8</v>
          </cell>
        </row>
        <row r="9">
          <cell r="C9">
            <v>3210103664</v>
          </cell>
          <cell r="D9">
            <v>8</v>
          </cell>
        </row>
        <row r="10">
          <cell r="C10">
            <v>3200105696</v>
          </cell>
          <cell r="D10">
            <v>8</v>
          </cell>
        </row>
        <row r="11">
          <cell r="C11">
            <v>3200106296</v>
          </cell>
          <cell r="D11">
            <v>8</v>
          </cell>
        </row>
        <row r="12">
          <cell r="C12">
            <v>3200106028</v>
          </cell>
          <cell r="D12">
            <v>8</v>
          </cell>
        </row>
        <row r="13">
          <cell r="C13">
            <v>3200105363</v>
          </cell>
          <cell r="D13">
            <v>8</v>
          </cell>
        </row>
        <row r="14">
          <cell r="C14">
            <v>3210105983</v>
          </cell>
          <cell r="D14">
            <v>8</v>
          </cell>
        </row>
        <row r="15">
          <cell r="C15">
            <v>3210102230</v>
          </cell>
          <cell r="D15">
            <v>8</v>
          </cell>
        </row>
        <row r="16">
          <cell r="C16">
            <v>3210106000</v>
          </cell>
          <cell r="D16">
            <v>8</v>
          </cell>
        </row>
        <row r="17">
          <cell r="C17">
            <v>3210102335</v>
          </cell>
          <cell r="D17">
            <v>8</v>
          </cell>
        </row>
      </sheetData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1.16法治与改革高端论坛（2022）"/>
      <sheetName val="11.19走进“君合”律师职场体验日"/>
      <sheetName val="11.25-11.26校运会"/>
      <sheetName val="1126.2022数字经济与国际法治研讨会"/>
      <sheetName val="11.26“金职玉律”活动纪实签到表"/>
      <sheetName val="11.27“房不胜防”活动"/>
      <sheetName val="11.28【2022杭州全球人工智能技术大会（GAITC20】"/>
      <sheetName val="12·4宪法日知识竞赛"/>
      <sheetName val="230104最美笔记大赛"/>
      <sheetName val="230104最美作息表大赛"/>
      <sheetName val="总表"/>
    </sheetNames>
    <sheetDataSet>
      <sheetData sheetId="0" refreshError="1"/>
      <sheetData sheetId="1" refreshError="1">
        <row r="7">
          <cell r="C7" t="str">
            <v>学号</v>
          </cell>
          <cell r="D7" t="str">
            <v>加分</v>
          </cell>
        </row>
        <row r="8">
          <cell r="C8" t="str">
            <v>319010**94</v>
          </cell>
          <cell r="D8">
            <v>1</v>
          </cell>
        </row>
        <row r="9">
          <cell r="C9" t="str">
            <v>319010**28</v>
          </cell>
          <cell r="D9">
            <v>1</v>
          </cell>
        </row>
        <row r="10">
          <cell r="C10" t="str">
            <v>322040**25</v>
          </cell>
          <cell r="D10">
            <v>1</v>
          </cell>
        </row>
        <row r="11">
          <cell r="C11">
            <v>3200104817</v>
          </cell>
          <cell r="D11">
            <v>1</v>
          </cell>
        </row>
        <row r="12">
          <cell r="C12" t="e">
            <v>#N/A</v>
          </cell>
          <cell r="D12">
            <v>1</v>
          </cell>
        </row>
        <row r="13">
          <cell r="C13">
            <v>3210105983</v>
          </cell>
          <cell r="D13">
            <v>1</v>
          </cell>
        </row>
        <row r="14">
          <cell r="C14">
            <v>3210102230</v>
          </cell>
          <cell r="D14">
            <v>1</v>
          </cell>
        </row>
        <row r="15">
          <cell r="C15">
            <v>3210105605</v>
          </cell>
          <cell r="D15">
            <v>1</v>
          </cell>
        </row>
        <row r="16">
          <cell r="C16">
            <v>3210103545</v>
          </cell>
          <cell r="D16">
            <v>1</v>
          </cell>
        </row>
        <row r="17">
          <cell r="C17">
            <v>3210104972</v>
          </cell>
          <cell r="D17">
            <v>1</v>
          </cell>
        </row>
        <row r="18">
          <cell r="C18">
            <v>3210104033</v>
          </cell>
          <cell r="D18">
            <v>1</v>
          </cell>
        </row>
        <row r="19">
          <cell r="C19">
            <v>3210104954</v>
          </cell>
          <cell r="D19">
            <v>1</v>
          </cell>
        </row>
        <row r="20">
          <cell r="C20">
            <v>3210106000</v>
          </cell>
          <cell r="D20">
            <v>1</v>
          </cell>
        </row>
        <row r="21">
          <cell r="C21">
            <v>3210105499</v>
          </cell>
          <cell r="D21">
            <v>1</v>
          </cell>
        </row>
        <row r="22">
          <cell r="C22">
            <v>3210103944</v>
          </cell>
          <cell r="D22">
            <v>1</v>
          </cell>
        </row>
        <row r="23">
          <cell r="C23">
            <v>3210101897</v>
          </cell>
          <cell r="D23">
            <v>1</v>
          </cell>
        </row>
        <row r="24">
          <cell r="C24">
            <v>3210101070</v>
          </cell>
          <cell r="D24">
            <v>1</v>
          </cell>
        </row>
        <row r="25">
          <cell r="C25">
            <v>3210103183</v>
          </cell>
          <cell r="D25">
            <v>1</v>
          </cell>
        </row>
        <row r="26">
          <cell r="C26">
            <v>3210105365</v>
          </cell>
          <cell r="D26">
            <v>1</v>
          </cell>
        </row>
        <row r="27">
          <cell r="C27">
            <v>3210103527</v>
          </cell>
          <cell r="D27">
            <v>1</v>
          </cell>
        </row>
        <row r="28">
          <cell r="C28">
            <v>3210105742</v>
          </cell>
          <cell r="D28">
            <v>1</v>
          </cell>
        </row>
        <row r="29">
          <cell r="C29">
            <v>3210105750</v>
          </cell>
          <cell r="D29">
            <v>1</v>
          </cell>
        </row>
        <row r="30">
          <cell r="C30">
            <v>3200104004</v>
          </cell>
          <cell r="D30">
            <v>1</v>
          </cell>
        </row>
      </sheetData>
      <sheetData sheetId="2" refreshError="1">
        <row r="7">
          <cell r="C7" t="str">
            <v>学号</v>
          </cell>
          <cell r="D7" t="str">
            <v>加分</v>
          </cell>
        </row>
        <row r="8">
          <cell r="C8">
            <v>3200104415</v>
          </cell>
          <cell r="D8">
            <v>5</v>
          </cell>
        </row>
        <row r="9">
          <cell r="C9">
            <v>3180103074</v>
          </cell>
          <cell r="D9">
            <v>5</v>
          </cell>
        </row>
        <row r="10">
          <cell r="C10">
            <v>3210104954</v>
          </cell>
          <cell r="D10">
            <v>5</v>
          </cell>
        </row>
        <row r="11">
          <cell r="C11">
            <v>3210106139</v>
          </cell>
          <cell r="D11">
            <v>5</v>
          </cell>
        </row>
        <row r="12">
          <cell r="C12" t="e">
            <v>#N/A</v>
          </cell>
          <cell r="D12">
            <v>5</v>
          </cell>
        </row>
        <row r="13">
          <cell r="C13" t="e">
            <v>#N/A</v>
          </cell>
          <cell r="D13">
            <v>5</v>
          </cell>
        </row>
        <row r="14">
          <cell r="C14">
            <v>3200102593</v>
          </cell>
          <cell r="D14">
            <v>5</v>
          </cell>
        </row>
        <row r="15">
          <cell r="C15">
            <v>3210105365</v>
          </cell>
          <cell r="D15">
            <v>5</v>
          </cell>
        </row>
        <row r="16">
          <cell r="C16">
            <v>3200104629</v>
          </cell>
          <cell r="D16">
            <v>5</v>
          </cell>
        </row>
      </sheetData>
      <sheetData sheetId="3" refreshError="1">
        <row r="7">
          <cell r="C7" t="str">
            <v>学号</v>
          </cell>
          <cell r="D7" t="str">
            <v>加分</v>
          </cell>
        </row>
        <row r="8">
          <cell r="C8">
            <v>3210103967</v>
          </cell>
          <cell r="D8">
            <v>1</v>
          </cell>
        </row>
        <row r="9">
          <cell r="C9">
            <v>3210103055</v>
          </cell>
          <cell r="D9">
            <v>1</v>
          </cell>
        </row>
        <row r="10">
          <cell r="C10">
            <v>3200102904</v>
          </cell>
          <cell r="D10">
            <v>1</v>
          </cell>
        </row>
        <row r="11">
          <cell r="C11" t="e">
            <v>#N/A</v>
          </cell>
          <cell r="D11">
            <v>1</v>
          </cell>
        </row>
      </sheetData>
      <sheetData sheetId="4" refreshError="1">
        <row r="7">
          <cell r="C7" t="str">
            <v>学号</v>
          </cell>
          <cell r="D7" t="str">
            <v>加分</v>
          </cell>
        </row>
        <row r="8">
          <cell r="C8">
            <v>3210101047</v>
          </cell>
          <cell r="D8" t="str">
            <v>1</v>
          </cell>
        </row>
        <row r="9">
          <cell r="C9">
            <v>3210103944</v>
          </cell>
          <cell r="D9" t="str">
            <v>1</v>
          </cell>
        </row>
        <row r="10">
          <cell r="C10">
            <v>3210102486</v>
          </cell>
          <cell r="D10" t="str">
            <v>1</v>
          </cell>
        </row>
        <row r="11">
          <cell r="C11">
            <v>3210104288</v>
          </cell>
          <cell r="D11" t="str">
            <v>1</v>
          </cell>
        </row>
        <row r="12">
          <cell r="C12">
            <v>3210105734</v>
          </cell>
          <cell r="D12" t="str">
            <v>1</v>
          </cell>
        </row>
        <row r="13">
          <cell r="C13">
            <v>3210102222</v>
          </cell>
          <cell r="D13" t="str">
            <v>1</v>
          </cell>
        </row>
        <row r="14">
          <cell r="C14">
            <v>3210104284</v>
          </cell>
          <cell r="D14" t="str">
            <v>1</v>
          </cell>
        </row>
        <row r="15">
          <cell r="C15">
            <v>3210104188</v>
          </cell>
          <cell r="D15" t="str">
            <v>1</v>
          </cell>
        </row>
        <row r="16">
          <cell r="C16">
            <v>3210102136</v>
          </cell>
          <cell r="D16" t="str">
            <v>1</v>
          </cell>
        </row>
        <row r="17">
          <cell r="C17">
            <v>3210101056</v>
          </cell>
          <cell r="D17" t="str">
            <v>1</v>
          </cell>
        </row>
        <row r="18">
          <cell r="C18">
            <v>3210101572</v>
          </cell>
          <cell r="D18" t="str">
            <v>1</v>
          </cell>
        </row>
        <row r="19">
          <cell r="C19">
            <v>3210104500</v>
          </cell>
          <cell r="D19" t="str">
            <v>1</v>
          </cell>
        </row>
        <row r="20">
          <cell r="C20">
            <v>3210102418</v>
          </cell>
          <cell r="D20" t="str">
            <v>1</v>
          </cell>
        </row>
        <row r="21">
          <cell r="C21">
            <v>3210101897</v>
          </cell>
          <cell r="D21" t="str">
            <v>1</v>
          </cell>
        </row>
        <row r="22">
          <cell r="C22">
            <v>3210103089</v>
          </cell>
          <cell r="D22" t="str">
            <v>1</v>
          </cell>
        </row>
        <row r="23">
          <cell r="C23">
            <v>3210104968</v>
          </cell>
          <cell r="D23" t="str">
            <v>1</v>
          </cell>
        </row>
        <row r="24">
          <cell r="C24">
            <v>3210102213</v>
          </cell>
          <cell r="D24" t="str">
            <v>1</v>
          </cell>
        </row>
        <row r="25">
          <cell r="C25">
            <v>3210103089</v>
          </cell>
          <cell r="D25" t="str">
            <v>1</v>
          </cell>
        </row>
        <row r="26">
          <cell r="C26">
            <v>3210104193</v>
          </cell>
          <cell r="D26" t="str">
            <v>1</v>
          </cell>
        </row>
        <row r="27">
          <cell r="C27">
            <v>3200105817</v>
          </cell>
          <cell r="D27" t="str">
            <v>1</v>
          </cell>
        </row>
      </sheetData>
      <sheetData sheetId="5" refreshError="1">
        <row r="7">
          <cell r="C7" t="str">
            <v>学号</v>
          </cell>
          <cell r="D7" t="str">
            <v>加分</v>
          </cell>
        </row>
        <row r="8">
          <cell r="C8" t="e">
            <v>#N/A</v>
          </cell>
          <cell r="D8">
            <v>1</v>
          </cell>
        </row>
        <row r="9">
          <cell r="C9">
            <v>3210105734</v>
          </cell>
          <cell r="D9">
            <v>1</v>
          </cell>
        </row>
        <row r="10">
          <cell r="C10">
            <v>3210104472</v>
          </cell>
          <cell r="D10">
            <v>1</v>
          </cell>
        </row>
        <row r="11">
          <cell r="C11">
            <v>3210106207</v>
          </cell>
          <cell r="D11">
            <v>1</v>
          </cell>
        </row>
        <row r="12">
          <cell r="C12">
            <v>3210102136</v>
          </cell>
          <cell r="D12">
            <v>1</v>
          </cell>
        </row>
        <row r="13">
          <cell r="C13">
            <v>3210102486</v>
          </cell>
          <cell r="D13">
            <v>1</v>
          </cell>
        </row>
        <row r="14">
          <cell r="C14">
            <v>3210105245</v>
          </cell>
          <cell r="D14">
            <v>1</v>
          </cell>
        </row>
        <row r="15">
          <cell r="C15">
            <v>3210105118</v>
          </cell>
          <cell r="D15">
            <v>1</v>
          </cell>
        </row>
        <row r="16">
          <cell r="C16">
            <v>3210102432</v>
          </cell>
          <cell r="D16">
            <v>1</v>
          </cell>
        </row>
        <row r="17">
          <cell r="C17">
            <v>3210105750</v>
          </cell>
          <cell r="D17">
            <v>1</v>
          </cell>
        </row>
        <row r="18">
          <cell r="C18">
            <v>3210106130</v>
          </cell>
          <cell r="D18">
            <v>1</v>
          </cell>
        </row>
        <row r="19">
          <cell r="C19">
            <v>3210103944</v>
          </cell>
          <cell r="D19">
            <v>1</v>
          </cell>
        </row>
        <row r="20">
          <cell r="C20">
            <v>3210101953</v>
          </cell>
          <cell r="D20">
            <v>1</v>
          </cell>
        </row>
        <row r="21">
          <cell r="C21">
            <v>3210105223</v>
          </cell>
          <cell r="D21">
            <v>1</v>
          </cell>
        </row>
        <row r="22">
          <cell r="C22">
            <v>3210101897</v>
          </cell>
          <cell r="D22">
            <v>1</v>
          </cell>
        </row>
        <row r="23">
          <cell r="C23">
            <v>3210102526</v>
          </cell>
          <cell r="D23">
            <v>1</v>
          </cell>
        </row>
        <row r="24">
          <cell r="C24">
            <v>3210101047</v>
          </cell>
          <cell r="D24">
            <v>1</v>
          </cell>
        </row>
        <row r="25">
          <cell r="C25">
            <v>3210103664</v>
          </cell>
          <cell r="D25">
            <v>1</v>
          </cell>
        </row>
        <row r="26">
          <cell r="C26">
            <v>3210104188</v>
          </cell>
          <cell r="D26">
            <v>1</v>
          </cell>
        </row>
        <row r="27">
          <cell r="C27">
            <v>3210106321</v>
          </cell>
          <cell r="D27">
            <v>1</v>
          </cell>
        </row>
        <row r="28">
          <cell r="C28">
            <v>3210101884</v>
          </cell>
          <cell r="D28">
            <v>1</v>
          </cell>
        </row>
        <row r="29">
          <cell r="C29">
            <v>3210106261</v>
          </cell>
          <cell r="D29">
            <v>1</v>
          </cell>
        </row>
        <row r="30">
          <cell r="C30">
            <v>3210103784</v>
          </cell>
          <cell r="D30">
            <v>1</v>
          </cell>
        </row>
        <row r="31">
          <cell r="C31">
            <v>3210105605</v>
          </cell>
          <cell r="D31">
            <v>1</v>
          </cell>
        </row>
        <row r="32">
          <cell r="C32">
            <v>3210103053</v>
          </cell>
          <cell r="D32">
            <v>1</v>
          </cell>
        </row>
        <row r="33">
          <cell r="C33">
            <v>3210103687</v>
          </cell>
          <cell r="D33">
            <v>1</v>
          </cell>
        </row>
        <row r="34">
          <cell r="C34">
            <v>3210104968</v>
          </cell>
          <cell r="D34">
            <v>1</v>
          </cell>
        </row>
        <row r="35">
          <cell r="C35">
            <v>3210103967</v>
          </cell>
          <cell r="D35">
            <v>1</v>
          </cell>
        </row>
        <row r="36">
          <cell r="C36">
            <v>3210104845</v>
          </cell>
          <cell r="D36">
            <v>1</v>
          </cell>
        </row>
        <row r="37">
          <cell r="C37">
            <v>3210103867</v>
          </cell>
          <cell r="D37">
            <v>1</v>
          </cell>
        </row>
        <row r="38">
          <cell r="C38">
            <v>3210104284</v>
          </cell>
          <cell r="D38">
            <v>1</v>
          </cell>
        </row>
        <row r="39">
          <cell r="C39">
            <v>3210104288</v>
          </cell>
          <cell r="D39">
            <v>1</v>
          </cell>
        </row>
        <row r="40">
          <cell r="C40">
            <v>3210104500</v>
          </cell>
          <cell r="D40">
            <v>1</v>
          </cell>
        </row>
        <row r="41">
          <cell r="C41">
            <v>3210106196</v>
          </cell>
          <cell r="D41">
            <v>1</v>
          </cell>
        </row>
        <row r="42">
          <cell r="C42">
            <v>3210102572</v>
          </cell>
          <cell r="D42">
            <v>1</v>
          </cell>
        </row>
        <row r="43">
          <cell r="C43">
            <v>3210104068</v>
          </cell>
          <cell r="D43">
            <v>1</v>
          </cell>
        </row>
        <row r="44">
          <cell r="C44">
            <v>3210101056</v>
          </cell>
          <cell r="D44">
            <v>1</v>
          </cell>
        </row>
        <row r="45">
          <cell r="C45">
            <v>3210102338</v>
          </cell>
          <cell r="D45">
            <v>1</v>
          </cell>
        </row>
        <row r="46">
          <cell r="C46">
            <v>3210103055</v>
          </cell>
          <cell r="D46">
            <v>1</v>
          </cell>
        </row>
        <row r="47">
          <cell r="C47">
            <v>3210102213</v>
          </cell>
          <cell r="D47">
            <v>1</v>
          </cell>
        </row>
        <row r="48">
          <cell r="C48">
            <v>3210103089</v>
          </cell>
          <cell r="D48">
            <v>1</v>
          </cell>
        </row>
        <row r="49">
          <cell r="C49">
            <v>3210101897</v>
          </cell>
          <cell r="D49">
            <v>1</v>
          </cell>
        </row>
        <row r="50">
          <cell r="C50">
            <v>3210104193</v>
          </cell>
          <cell r="D50">
            <v>1</v>
          </cell>
        </row>
        <row r="51">
          <cell r="C51">
            <v>3200105819</v>
          </cell>
          <cell r="D51">
            <v>1</v>
          </cell>
        </row>
        <row r="52">
          <cell r="C52">
            <v>3200105488</v>
          </cell>
          <cell r="D52">
            <v>1</v>
          </cell>
        </row>
        <row r="53">
          <cell r="C53">
            <v>3200105160</v>
          </cell>
          <cell r="D53">
            <v>1</v>
          </cell>
        </row>
        <row r="54">
          <cell r="C54">
            <v>3200103307</v>
          </cell>
          <cell r="D54">
            <v>1</v>
          </cell>
        </row>
        <row r="55">
          <cell r="C55">
            <v>3200103400</v>
          </cell>
          <cell r="D55">
            <v>1</v>
          </cell>
        </row>
        <row r="56">
          <cell r="C56">
            <v>3200102381</v>
          </cell>
          <cell r="D56">
            <v>1</v>
          </cell>
        </row>
        <row r="57">
          <cell r="C57">
            <v>3200105481</v>
          </cell>
          <cell r="D57">
            <v>1</v>
          </cell>
        </row>
        <row r="58">
          <cell r="C58">
            <v>3200105696</v>
          </cell>
          <cell r="D58">
            <v>1</v>
          </cell>
        </row>
        <row r="59">
          <cell r="C59">
            <v>3200106308</v>
          </cell>
          <cell r="D59">
            <v>1</v>
          </cell>
        </row>
        <row r="60">
          <cell r="C60">
            <v>3200105813</v>
          </cell>
          <cell r="D60">
            <v>1</v>
          </cell>
        </row>
        <row r="61">
          <cell r="C61">
            <v>3200103793</v>
          </cell>
          <cell r="D61">
            <v>1</v>
          </cell>
        </row>
        <row r="62">
          <cell r="C62">
            <v>3200104746</v>
          </cell>
          <cell r="D62">
            <v>1</v>
          </cell>
        </row>
        <row r="63">
          <cell r="C63">
            <v>3200102356</v>
          </cell>
          <cell r="D63">
            <v>1</v>
          </cell>
        </row>
        <row r="64">
          <cell r="C64">
            <v>3200104087</v>
          </cell>
          <cell r="D64">
            <v>1</v>
          </cell>
        </row>
        <row r="65">
          <cell r="C65">
            <v>3200105478</v>
          </cell>
          <cell r="D65">
            <v>1</v>
          </cell>
        </row>
        <row r="66">
          <cell r="C66">
            <v>3200103023</v>
          </cell>
          <cell r="D66">
            <v>1</v>
          </cell>
        </row>
        <row r="67">
          <cell r="C67">
            <v>3200100560</v>
          </cell>
          <cell r="D67">
            <v>1</v>
          </cell>
        </row>
        <row r="68">
          <cell r="C68">
            <v>3200104247</v>
          </cell>
          <cell r="D68">
            <v>1</v>
          </cell>
        </row>
        <row r="69">
          <cell r="C69">
            <v>3190101690</v>
          </cell>
          <cell r="D69">
            <v>1</v>
          </cell>
        </row>
        <row r="70">
          <cell r="C70">
            <v>3200103890</v>
          </cell>
          <cell r="D70">
            <v>1</v>
          </cell>
        </row>
        <row r="71">
          <cell r="C71">
            <v>3200103781</v>
          </cell>
          <cell r="D71">
            <v>1</v>
          </cell>
        </row>
        <row r="72">
          <cell r="C72">
            <v>3200103558</v>
          </cell>
          <cell r="D72">
            <v>1</v>
          </cell>
        </row>
        <row r="73">
          <cell r="C73">
            <v>3200103452</v>
          </cell>
          <cell r="D73">
            <v>1</v>
          </cell>
        </row>
        <row r="74">
          <cell r="C74">
            <v>3200104757</v>
          </cell>
          <cell r="D74">
            <v>1</v>
          </cell>
        </row>
        <row r="75">
          <cell r="C75">
            <v>3200105817</v>
          </cell>
          <cell r="D75">
            <v>1</v>
          </cell>
        </row>
        <row r="76">
          <cell r="C76" t="e">
            <v>#N/A</v>
          </cell>
          <cell r="D76">
            <v>1</v>
          </cell>
        </row>
        <row r="77">
          <cell r="C77">
            <v>3210102429</v>
          </cell>
          <cell r="D77">
            <v>1</v>
          </cell>
        </row>
      </sheetData>
      <sheetData sheetId="6" refreshError="1">
        <row r="7">
          <cell r="C7" t="str">
            <v>学号</v>
          </cell>
          <cell r="D7" t="str">
            <v>加分</v>
          </cell>
        </row>
        <row r="8">
          <cell r="C8" t="e">
            <v>#N/A</v>
          </cell>
          <cell r="D8">
            <v>1</v>
          </cell>
        </row>
        <row r="9">
          <cell r="C9" t="e">
            <v>#N/A</v>
          </cell>
          <cell r="D9">
            <v>1</v>
          </cell>
        </row>
        <row r="10">
          <cell r="C10">
            <v>3210102429</v>
          </cell>
          <cell r="D10">
            <v>1</v>
          </cell>
        </row>
        <row r="11">
          <cell r="C11" t="e">
            <v>#N/A</v>
          </cell>
          <cell r="D11">
            <v>1</v>
          </cell>
        </row>
        <row r="12">
          <cell r="C12" t="e">
            <v>#N/A</v>
          </cell>
          <cell r="D12">
            <v>1</v>
          </cell>
        </row>
        <row r="13">
          <cell r="C13">
            <v>3180103074</v>
          </cell>
          <cell r="D13">
            <v>1</v>
          </cell>
        </row>
        <row r="14">
          <cell r="C14" t="e">
            <v>#N/A</v>
          </cell>
          <cell r="D14">
            <v>1</v>
          </cell>
        </row>
        <row r="15">
          <cell r="C15">
            <v>3210102432</v>
          </cell>
          <cell r="D15">
            <v>1</v>
          </cell>
        </row>
        <row r="16">
          <cell r="C16" t="e">
            <v>#N/A</v>
          </cell>
          <cell r="D16">
            <v>1</v>
          </cell>
        </row>
        <row r="17">
          <cell r="C17">
            <v>3210103736</v>
          </cell>
          <cell r="D17">
            <v>1</v>
          </cell>
        </row>
        <row r="18">
          <cell r="C18" t="e">
            <v>#N/A</v>
          </cell>
          <cell r="D18">
            <v>1</v>
          </cell>
        </row>
        <row r="19">
          <cell r="C19">
            <v>3210104500</v>
          </cell>
          <cell r="D19">
            <v>1</v>
          </cell>
        </row>
        <row r="20">
          <cell r="C20">
            <v>3210103027</v>
          </cell>
          <cell r="D20">
            <v>1</v>
          </cell>
        </row>
        <row r="21">
          <cell r="C21">
            <v>3210104033</v>
          </cell>
          <cell r="D21">
            <v>1</v>
          </cell>
        </row>
        <row r="22">
          <cell r="C22">
            <v>3210105734</v>
          </cell>
          <cell r="D22">
            <v>1</v>
          </cell>
        </row>
        <row r="23">
          <cell r="C23">
            <v>3210106150</v>
          </cell>
          <cell r="D23">
            <v>1</v>
          </cell>
        </row>
        <row r="24">
          <cell r="C24">
            <v>3210103967</v>
          </cell>
          <cell r="D24">
            <v>1</v>
          </cell>
        </row>
        <row r="25">
          <cell r="C25">
            <v>3200104746</v>
          </cell>
          <cell r="D25">
            <v>1</v>
          </cell>
        </row>
        <row r="26">
          <cell r="C26">
            <v>3210103055</v>
          </cell>
          <cell r="D26">
            <v>1</v>
          </cell>
        </row>
        <row r="27">
          <cell r="C27">
            <v>3210105605</v>
          </cell>
          <cell r="D27">
            <v>1</v>
          </cell>
        </row>
        <row r="28">
          <cell r="C28">
            <v>3210104068</v>
          </cell>
          <cell r="D28">
            <v>1</v>
          </cell>
        </row>
        <row r="29">
          <cell r="C29">
            <v>3210103867</v>
          </cell>
          <cell r="D29">
            <v>1</v>
          </cell>
        </row>
        <row r="30">
          <cell r="C30">
            <v>3210102572</v>
          </cell>
          <cell r="D30">
            <v>1</v>
          </cell>
        </row>
        <row r="31">
          <cell r="C31">
            <v>3210101467</v>
          </cell>
          <cell r="D31">
            <v>1</v>
          </cell>
        </row>
        <row r="32">
          <cell r="C32">
            <v>3210101526</v>
          </cell>
          <cell r="D32">
            <v>1</v>
          </cell>
        </row>
        <row r="33">
          <cell r="C33">
            <v>3210103784</v>
          </cell>
          <cell r="D33">
            <v>1</v>
          </cell>
        </row>
        <row r="34">
          <cell r="C34">
            <v>3210106137</v>
          </cell>
          <cell r="D34">
            <v>1</v>
          </cell>
        </row>
        <row r="35">
          <cell r="C35">
            <v>3210106258</v>
          </cell>
          <cell r="D35">
            <v>1</v>
          </cell>
        </row>
        <row r="36">
          <cell r="C36">
            <v>3210103527</v>
          </cell>
          <cell r="D36">
            <v>1</v>
          </cell>
        </row>
        <row r="37">
          <cell r="C37">
            <v>3210101884</v>
          </cell>
          <cell r="D37">
            <v>1</v>
          </cell>
        </row>
        <row r="38">
          <cell r="C38">
            <v>3210104208</v>
          </cell>
          <cell r="D38">
            <v>1</v>
          </cell>
        </row>
        <row r="39">
          <cell r="C39">
            <v>3200105162</v>
          </cell>
          <cell r="D39">
            <v>1</v>
          </cell>
        </row>
        <row r="40">
          <cell r="C40" t="e">
            <v>#N/A</v>
          </cell>
          <cell r="D40">
            <v>1</v>
          </cell>
        </row>
        <row r="41">
          <cell r="C41">
            <v>3210102568</v>
          </cell>
          <cell r="D41">
            <v>1</v>
          </cell>
        </row>
        <row r="42">
          <cell r="C42">
            <v>3210101897</v>
          </cell>
          <cell r="D42">
            <v>1</v>
          </cell>
        </row>
        <row r="43">
          <cell r="C43">
            <v>3210106317</v>
          </cell>
          <cell r="D43">
            <v>1</v>
          </cell>
        </row>
        <row r="44">
          <cell r="C44">
            <v>3200102904</v>
          </cell>
          <cell r="D44">
            <v>1</v>
          </cell>
        </row>
        <row r="45">
          <cell r="C45" t="e">
            <v>#N/A</v>
          </cell>
          <cell r="D45">
            <v>1</v>
          </cell>
        </row>
        <row r="46">
          <cell r="C46">
            <v>3210103183</v>
          </cell>
          <cell r="D46">
            <v>1</v>
          </cell>
        </row>
        <row r="47">
          <cell r="C47">
            <v>3200105832</v>
          </cell>
          <cell r="D47">
            <v>1</v>
          </cell>
        </row>
        <row r="48">
          <cell r="C48">
            <v>3210102136</v>
          </cell>
          <cell r="D48">
            <v>1</v>
          </cell>
        </row>
        <row r="49">
          <cell r="C49">
            <v>3210104288</v>
          </cell>
          <cell r="D49">
            <v>1</v>
          </cell>
        </row>
        <row r="50">
          <cell r="C50" t="e">
            <v>#N/A</v>
          </cell>
          <cell r="D50">
            <v>1</v>
          </cell>
        </row>
        <row r="51">
          <cell r="C51" t="e">
            <v>#N/A</v>
          </cell>
          <cell r="D51">
            <v>1</v>
          </cell>
        </row>
        <row r="52">
          <cell r="C52" t="e">
            <v>#N/A</v>
          </cell>
          <cell r="D52">
            <v>1</v>
          </cell>
        </row>
        <row r="53">
          <cell r="C53">
            <v>3200102838</v>
          </cell>
          <cell r="D53">
            <v>1</v>
          </cell>
        </row>
      </sheetData>
      <sheetData sheetId="7" refreshError="1">
        <row r="7">
          <cell r="C7" t="str">
            <v>学号</v>
          </cell>
          <cell r="D7" t="str">
            <v>加分</v>
          </cell>
        </row>
        <row r="8">
          <cell r="C8">
            <v>3200104771</v>
          </cell>
          <cell r="D8">
            <v>2</v>
          </cell>
        </row>
        <row r="9">
          <cell r="C9">
            <v>3200103890</v>
          </cell>
          <cell r="D9">
            <v>2</v>
          </cell>
        </row>
        <row r="10">
          <cell r="C10">
            <v>3200104454</v>
          </cell>
          <cell r="D10">
            <v>2</v>
          </cell>
        </row>
        <row r="11">
          <cell r="C11" t="e">
            <v>#N/A</v>
          </cell>
          <cell r="D11">
            <v>2</v>
          </cell>
        </row>
        <row r="12">
          <cell r="C12">
            <v>3200104087</v>
          </cell>
          <cell r="D12">
            <v>2</v>
          </cell>
        </row>
        <row r="13">
          <cell r="C13">
            <v>3210103867</v>
          </cell>
          <cell r="D13">
            <v>2</v>
          </cell>
        </row>
        <row r="14">
          <cell r="C14" t="e">
            <v>#N/A</v>
          </cell>
          <cell r="D14">
            <v>2</v>
          </cell>
        </row>
        <row r="15">
          <cell r="C15">
            <v>3210103784</v>
          </cell>
          <cell r="D15">
            <v>2</v>
          </cell>
        </row>
        <row r="16">
          <cell r="C16" t="e">
            <v>#N/A</v>
          </cell>
          <cell r="D16">
            <v>2</v>
          </cell>
        </row>
        <row r="17">
          <cell r="C17">
            <v>3210102486</v>
          </cell>
          <cell r="D17">
            <v>2</v>
          </cell>
        </row>
        <row r="18">
          <cell r="C18">
            <v>3210105118</v>
          </cell>
          <cell r="D18">
            <v>1</v>
          </cell>
        </row>
        <row r="19">
          <cell r="C19">
            <v>3210104068</v>
          </cell>
          <cell r="D19">
            <v>1</v>
          </cell>
        </row>
        <row r="20">
          <cell r="C20">
            <v>3200105160</v>
          </cell>
          <cell r="D20">
            <v>1</v>
          </cell>
        </row>
        <row r="21">
          <cell r="C21">
            <v>3210104284</v>
          </cell>
          <cell r="D21">
            <v>1</v>
          </cell>
        </row>
        <row r="22">
          <cell r="C22">
            <v>3210102432</v>
          </cell>
          <cell r="D22">
            <v>1</v>
          </cell>
        </row>
        <row r="23">
          <cell r="C23">
            <v>3210104972</v>
          </cell>
          <cell r="D23">
            <v>1</v>
          </cell>
        </row>
        <row r="24">
          <cell r="C24">
            <v>3210102572</v>
          </cell>
          <cell r="D24">
            <v>1</v>
          </cell>
        </row>
        <row r="25">
          <cell r="C25">
            <v>3210105605</v>
          </cell>
          <cell r="D25">
            <v>1</v>
          </cell>
        </row>
        <row r="26">
          <cell r="C26">
            <v>3210101884</v>
          </cell>
          <cell r="D26">
            <v>1</v>
          </cell>
        </row>
        <row r="27">
          <cell r="C27">
            <v>3210101047</v>
          </cell>
          <cell r="D27">
            <v>1</v>
          </cell>
        </row>
        <row r="28">
          <cell r="C28">
            <v>3200104629</v>
          </cell>
          <cell r="D28">
            <v>1</v>
          </cell>
        </row>
        <row r="29">
          <cell r="C29">
            <v>3210102422</v>
          </cell>
          <cell r="D29">
            <v>1</v>
          </cell>
        </row>
        <row r="30">
          <cell r="C30">
            <v>3210103664</v>
          </cell>
          <cell r="D30">
            <v>1</v>
          </cell>
        </row>
        <row r="31">
          <cell r="C31">
            <v>3200104757</v>
          </cell>
          <cell r="D31">
            <v>1</v>
          </cell>
        </row>
        <row r="32">
          <cell r="C32">
            <v>3210104188</v>
          </cell>
          <cell r="D32">
            <v>1</v>
          </cell>
        </row>
        <row r="33">
          <cell r="C33">
            <v>3210103944</v>
          </cell>
          <cell r="D33">
            <v>1</v>
          </cell>
        </row>
        <row r="34">
          <cell r="C34">
            <v>3210104472</v>
          </cell>
          <cell r="D34">
            <v>1</v>
          </cell>
        </row>
        <row r="35">
          <cell r="C35">
            <v>3210103527</v>
          </cell>
          <cell r="D35">
            <v>1</v>
          </cell>
        </row>
      </sheetData>
      <sheetData sheetId="8" refreshError="1">
        <row r="7">
          <cell r="C7" t="str">
            <v>学号</v>
          </cell>
          <cell r="D7" t="str">
            <v>加分</v>
          </cell>
        </row>
        <row r="8">
          <cell r="C8">
            <v>3210104472</v>
          </cell>
          <cell r="D8">
            <v>2</v>
          </cell>
        </row>
        <row r="9">
          <cell r="C9">
            <v>3200104454</v>
          </cell>
          <cell r="D9">
            <v>2</v>
          </cell>
        </row>
        <row r="10">
          <cell r="C10">
            <v>3210102222</v>
          </cell>
          <cell r="D10">
            <v>2</v>
          </cell>
        </row>
        <row r="11">
          <cell r="C11">
            <v>3200103793</v>
          </cell>
          <cell r="D11">
            <v>2</v>
          </cell>
        </row>
        <row r="12">
          <cell r="C12">
            <v>3200102589</v>
          </cell>
          <cell r="D12">
            <v>2</v>
          </cell>
        </row>
        <row r="13">
          <cell r="C13">
            <v>3210104068</v>
          </cell>
          <cell r="D13">
            <v>2</v>
          </cell>
        </row>
        <row r="14">
          <cell r="C14">
            <v>3210103867</v>
          </cell>
          <cell r="D14">
            <v>2</v>
          </cell>
        </row>
        <row r="15">
          <cell r="C15">
            <v>3210103967</v>
          </cell>
          <cell r="D15">
            <v>2</v>
          </cell>
        </row>
        <row r="16">
          <cell r="C16">
            <v>3210103053</v>
          </cell>
          <cell r="D16">
            <v>2</v>
          </cell>
        </row>
        <row r="17">
          <cell r="C17">
            <v>3200106290</v>
          </cell>
          <cell r="D17">
            <v>2</v>
          </cell>
        </row>
        <row r="18">
          <cell r="C18">
            <v>3210101884</v>
          </cell>
          <cell r="D18">
            <v>2</v>
          </cell>
        </row>
        <row r="19">
          <cell r="C19">
            <v>3200102905</v>
          </cell>
          <cell r="D19">
            <v>2</v>
          </cell>
        </row>
        <row r="20">
          <cell r="C20">
            <v>3210102432</v>
          </cell>
          <cell r="D20">
            <v>2</v>
          </cell>
        </row>
        <row r="21">
          <cell r="C21">
            <v>3210101897</v>
          </cell>
          <cell r="D21">
            <v>2</v>
          </cell>
        </row>
      </sheetData>
      <sheetData sheetId="9" refreshError="1">
        <row r="7">
          <cell r="C7" t="str">
            <v>学号</v>
          </cell>
          <cell r="D7" t="str">
            <v>加分</v>
          </cell>
        </row>
        <row r="8">
          <cell r="C8">
            <v>3200104629</v>
          </cell>
          <cell r="D8">
            <v>2</v>
          </cell>
        </row>
        <row r="9">
          <cell r="C9">
            <v>3200104454</v>
          </cell>
          <cell r="D9">
            <v>2</v>
          </cell>
        </row>
        <row r="10">
          <cell r="C10">
            <v>3200105160</v>
          </cell>
          <cell r="D10">
            <v>2</v>
          </cell>
        </row>
        <row r="11">
          <cell r="C11">
            <v>3200105485</v>
          </cell>
          <cell r="D11">
            <v>2</v>
          </cell>
        </row>
        <row r="12">
          <cell r="C12">
            <v>3200102913</v>
          </cell>
          <cell r="D12">
            <v>2</v>
          </cell>
        </row>
        <row r="13">
          <cell r="C13">
            <v>3200103380</v>
          </cell>
          <cell r="D13">
            <v>2</v>
          </cell>
        </row>
        <row r="14">
          <cell r="C14">
            <v>3200105782</v>
          </cell>
          <cell r="D14">
            <v>2</v>
          </cell>
        </row>
        <row r="15">
          <cell r="C15">
            <v>3200105473</v>
          </cell>
          <cell r="D15">
            <v>2</v>
          </cell>
        </row>
        <row r="16">
          <cell r="C16">
            <v>3210101047</v>
          </cell>
          <cell r="D16">
            <v>2</v>
          </cell>
        </row>
        <row r="17">
          <cell r="C17">
            <v>3210104848</v>
          </cell>
          <cell r="D17">
            <v>2</v>
          </cell>
        </row>
        <row r="18">
          <cell r="C18">
            <v>3210101897</v>
          </cell>
          <cell r="D18">
            <v>2</v>
          </cell>
        </row>
        <row r="19">
          <cell r="C19">
            <v>3210102486</v>
          </cell>
          <cell r="D19">
            <v>2</v>
          </cell>
        </row>
        <row r="20">
          <cell r="C20">
            <v>3210101884</v>
          </cell>
          <cell r="D20">
            <v>2</v>
          </cell>
        </row>
      </sheetData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318月轮舞会"/>
      <sheetName val="0422模拟法庭赛前培训"/>
      <sheetName val="罪犯犯罪学-以新时代“枫桥经验”实践为视角(本科生)"/>
      <sheetName val="第三届中国国家制度研究高峰论坛"/>
      <sheetName val="法学生国际胜任力提升计划（第一讲）"/>
      <sheetName val="总表"/>
    </sheetNames>
    <sheetDataSet>
      <sheetData sheetId="0" refreshError="1">
        <row r="7">
          <cell r="C7" t="str">
            <v>学号</v>
          </cell>
          <cell r="D7" t="str">
            <v>加分</v>
          </cell>
        </row>
        <row r="8">
          <cell r="C8">
            <v>3210105750</v>
          </cell>
          <cell r="D8" t="str">
            <v>1</v>
          </cell>
        </row>
        <row r="9">
          <cell r="C9">
            <v>3200104478</v>
          </cell>
          <cell r="D9" t="str">
            <v>1</v>
          </cell>
        </row>
        <row r="10">
          <cell r="C10">
            <v>3200102842</v>
          </cell>
          <cell r="D10" t="str">
            <v>1</v>
          </cell>
        </row>
        <row r="11">
          <cell r="C11">
            <v>3210103687</v>
          </cell>
          <cell r="D11" t="str">
            <v>1</v>
          </cell>
        </row>
        <row r="12">
          <cell r="C12">
            <v>3210105983</v>
          </cell>
          <cell r="D12" t="str">
            <v>1</v>
          </cell>
        </row>
        <row r="13">
          <cell r="C13">
            <v>3210104006</v>
          </cell>
          <cell r="D13" t="str">
            <v>1</v>
          </cell>
        </row>
        <row r="14">
          <cell r="C14">
            <v>3200105813</v>
          </cell>
          <cell r="D14" t="str">
            <v>1</v>
          </cell>
        </row>
        <row r="15">
          <cell r="C15">
            <v>3200103400</v>
          </cell>
          <cell r="D15" t="str">
            <v>1</v>
          </cell>
        </row>
        <row r="16">
          <cell r="C16">
            <v>3200105817</v>
          </cell>
          <cell r="D16" t="str">
            <v>1</v>
          </cell>
        </row>
        <row r="17">
          <cell r="C17">
            <v>3200103956</v>
          </cell>
          <cell r="D17" t="str">
            <v>1</v>
          </cell>
        </row>
        <row r="18">
          <cell r="C18">
            <v>3210101767</v>
          </cell>
          <cell r="D18" t="str">
            <v>1</v>
          </cell>
        </row>
        <row r="19">
          <cell r="C19">
            <v>3200106296</v>
          </cell>
          <cell r="D19" t="str">
            <v>1</v>
          </cell>
        </row>
        <row r="20">
          <cell r="C20">
            <v>3210101056</v>
          </cell>
          <cell r="D20" t="str">
            <v>1</v>
          </cell>
        </row>
        <row r="21">
          <cell r="C21">
            <v>3210104377</v>
          </cell>
          <cell r="D21" t="str">
            <v>1</v>
          </cell>
        </row>
        <row r="22">
          <cell r="C22">
            <v>3210104208</v>
          </cell>
          <cell r="D22" t="str">
            <v>1</v>
          </cell>
        </row>
        <row r="23">
          <cell r="C23">
            <v>3210104284</v>
          </cell>
          <cell r="D23" t="str">
            <v>1</v>
          </cell>
        </row>
        <row r="24">
          <cell r="C24">
            <v>3210106258</v>
          </cell>
          <cell r="D24" t="str">
            <v>1</v>
          </cell>
        </row>
        <row r="25">
          <cell r="C25">
            <v>3210104580</v>
          </cell>
          <cell r="D25" t="str">
            <v>1</v>
          </cell>
        </row>
        <row r="26">
          <cell r="C26">
            <v>3210102435</v>
          </cell>
          <cell r="D26" t="str">
            <v>1</v>
          </cell>
        </row>
        <row r="27">
          <cell r="C27">
            <v>3200105129</v>
          </cell>
          <cell r="D27" t="str">
            <v>1</v>
          </cell>
        </row>
        <row r="28">
          <cell r="C28">
            <v>3200103530</v>
          </cell>
          <cell r="D28" t="str">
            <v>1</v>
          </cell>
        </row>
        <row r="29">
          <cell r="C29">
            <v>3200103307</v>
          </cell>
          <cell r="D29" t="str">
            <v>1</v>
          </cell>
        </row>
        <row r="30">
          <cell r="C30">
            <v>3210104016</v>
          </cell>
          <cell r="D30" t="str">
            <v>1</v>
          </cell>
        </row>
        <row r="31">
          <cell r="C31">
            <v>3210105860</v>
          </cell>
          <cell r="D31" t="str">
            <v>1</v>
          </cell>
        </row>
        <row r="32">
          <cell r="C32">
            <v>3210104006</v>
          </cell>
          <cell r="D32" t="str">
            <v>1</v>
          </cell>
        </row>
        <row r="33">
          <cell r="C33">
            <v>3210103984</v>
          </cell>
          <cell r="D33" t="str">
            <v>1</v>
          </cell>
        </row>
        <row r="34">
          <cell r="C34">
            <v>3210102335</v>
          </cell>
          <cell r="D34" t="str">
            <v>1</v>
          </cell>
        </row>
      </sheetData>
      <sheetData sheetId="1" refreshError="1">
        <row r="7">
          <cell r="C7" t="str">
            <v>学号</v>
          </cell>
          <cell r="D7" t="str">
            <v>加分</v>
          </cell>
        </row>
        <row r="8">
          <cell r="C8">
            <v>3200103714</v>
          </cell>
          <cell r="D8">
            <v>1</v>
          </cell>
        </row>
        <row r="9">
          <cell r="C9">
            <v>3200103956</v>
          </cell>
          <cell r="D9">
            <v>1</v>
          </cell>
        </row>
        <row r="10">
          <cell r="C10">
            <v>3200104478</v>
          </cell>
          <cell r="D10">
            <v>1</v>
          </cell>
        </row>
        <row r="11">
          <cell r="C11">
            <v>3200105817</v>
          </cell>
          <cell r="D11">
            <v>1</v>
          </cell>
        </row>
        <row r="12">
          <cell r="C12" t="e">
            <v>#N/A</v>
          </cell>
          <cell r="D12">
            <v>1</v>
          </cell>
        </row>
        <row r="13">
          <cell r="C13">
            <v>3210101047</v>
          </cell>
          <cell r="D13">
            <v>1</v>
          </cell>
        </row>
        <row r="14">
          <cell r="C14">
            <v>3210101056</v>
          </cell>
          <cell r="D14">
            <v>1</v>
          </cell>
        </row>
        <row r="15">
          <cell r="C15">
            <v>3210101070</v>
          </cell>
          <cell r="D15">
            <v>1</v>
          </cell>
        </row>
        <row r="16">
          <cell r="C16">
            <v>3210101953</v>
          </cell>
          <cell r="D16">
            <v>1</v>
          </cell>
        </row>
        <row r="17">
          <cell r="C17">
            <v>3210102213</v>
          </cell>
          <cell r="D17">
            <v>1</v>
          </cell>
        </row>
        <row r="18">
          <cell r="C18">
            <v>3210102215</v>
          </cell>
          <cell r="D18">
            <v>1</v>
          </cell>
        </row>
        <row r="19">
          <cell r="C19">
            <v>3210102230</v>
          </cell>
          <cell r="D19">
            <v>1</v>
          </cell>
        </row>
        <row r="20">
          <cell r="C20">
            <v>3210102334</v>
          </cell>
          <cell r="D20">
            <v>1</v>
          </cell>
        </row>
        <row r="21">
          <cell r="C21">
            <v>3210102429</v>
          </cell>
          <cell r="D21">
            <v>1</v>
          </cell>
        </row>
        <row r="22">
          <cell r="C22">
            <v>3210102432</v>
          </cell>
          <cell r="D22">
            <v>1</v>
          </cell>
        </row>
        <row r="23">
          <cell r="C23">
            <v>3210102568</v>
          </cell>
          <cell r="D23">
            <v>1</v>
          </cell>
        </row>
        <row r="24">
          <cell r="C24">
            <v>3210102575</v>
          </cell>
          <cell r="D24">
            <v>1</v>
          </cell>
        </row>
        <row r="25">
          <cell r="C25">
            <v>3210103611</v>
          </cell>
          <cell r="D25">
            <v>1</v>
          </cell>
        </row>
        <row r="26">
          <cell r="C26">
            <v>3210103055</v>
          </cell>
          <cell r="D26">
            <v>1</v>
          </cell>
        </row>
        <row r="27">
          <cell r="C27">
            <v>3210103545</v>
          </cell>
          <cell r="D27">
            <v>1</v>
          </cell>
        </row>
        <row r="28">
          <cell r="C28">
            <v>3210103867</v>
          </cell>
          <cell r="D28">
            <v>1</v>
          </cell>
        </row>
        <row r="29">
          <cell r="C29">
            <v>3210104016</v>
          </cell>
          <cell r="D29">
            <v>1</v>
          </cell>
        </row>
        <row r="30">
          <cell r="C30">
            <v>3210104033</v>
          </cell>
          <cell r="D30">
            <v>1</v>
          </cell>
        </row>
        <row r="31">
          <cell r="C31">
            <v>3210104068</v>
          </cell>
          <cell r="D31">
            <v>1</v>
          </cell>
        </row>
        <row r="32">
          <cell r="C32">
            <v>3210104188</v>
          </cell>
          <cell r="D32">
            <v>1</v>
          </cell>
        </row>
        <row r="33">
          <cell r="C33">
            <v>3210104284</v>
          </cell>
          <cell r="D33">
            <v>1</v>
          </cell>
        </row>
        <row r="34">
          <cell r="C34">
            <v>3210104377</v>
          </cell>
          <cell r="D34">
            <v>1</v>
          </cell>
        </row>
        <row r="35">
          <cell r="C35">
            <v>3210104386</v>
          </cell>
          <cell r="D35">
            <v>1</v>
          </cell>
        </row>
        <row r="36">
          <cell r="C36">
            <v>3210104753</v>
          </cell>
          <cell r="D36">
            <v>1</v>
          </cell>
        </row>
        <row r="37">
          <cell r="C37">
            <v>3210104848</v>
          </cell>
          <cell r="D37">
            <v>1</v>
          </cell>
        </row>
        <row r="38">
          <cell r="C38">
            <v>3210104954</v>
          </cell>
          <cell r="D38">
            <v>1</v>
          </cell>
        </row>
        <row r="39">
          <cell r="C39">
            <v>3210104972</v>
          </cell>
          <cell r="D39">
            <v>1</v>
          </cell>
        </row>
        <row r="40">
          <cell r="C40">
            <v>3210105217</v>
          </cell>
          <cell r="D40">
            <v>1</v>
          </cell>
        </row>
        <row r="41">
          <cell r="C41">
            <v>3210105365</v>
          </cell>
          <cell r="D41">
            <v>1</v>
          </cell>
        </row>
        <row r="42">
          <cell r="C42">
            <v>3210105742</v>
          </cell>
          <cell r="D42">
            <v>1</v>
          </cell>
        </row>
        <row r="43">
          <cell r="C43">
            <v>3210105750</v>
          </cell>
          <cell r="D43">
            <v>1</v>
          </cell>
        </row>
        <row r="44">
          <cell r="C44">
            <v>3210105994</v>
          </cell>
          <cell r="D44">
            <v>1</v>
          </cell>
        </row>
        <row r="45">
          <cell r="C45">
            <v>3210106127</v>
          </cell>
          <cell r="D45">
            <v>1</v>
          </cell>
        </row>
        <row r="46">
          <cell r="C46">
            <v>3210106130</v>
          </cell>
          <cell r="D46">
            <v>1</v>
          </cell>
        </row>
        <row r="47">
          <cell r="C47">
            <v>3210106139</v>
          </cell>
          <cell r="D47">
            <v>1</v>
          </cell>
        </row>
        <row r="48">
          <cell r="C48">
            <v>3210106141</v>
          </cell>
          <cell r="D48">
            <v>1</v>
          </cell>
        </row>
        <row r="49">
          <cell r="C49">
            <v>3210106162</v>
          </cell>
          <cell r="D49">
            <v>1</v>
          </cell>
        </row>
        <row r="50">
          <cell r="C50">
            <v>3210106196</v>
          </cell>
          <cell r="D50">
            <v>1</v>
          </cell>
        </row>
        <row r="51">
          <cell r="C51">
            <v>3210106207</v>
          </cell>
          <cell r="D51">
            <v>1</v>
          </cell>
        </row>
        <row r="52">
          <cell r="C52">
            <v>3210106215</v>
          </cell>
          <cell r="D52">
            <v>1</v>
          </cell>
        </row>
        <row r="53">
          <cell r="C53">
            <v>3210106239</v>
          </cell>
          <cell r="D53">
            <v>1</v>
          </cell>
        </row>
        <row r="54">
          <cell r="C54">
            <v>3210106253</v>
          </cell>
          <cell r="D54">
            <v>1</v>
          </cell>
        </row>
        <row r="55">
          <cell r="C55">
            <v>3210106256</v>
          </cell>
          <cell r="D55">
            <v>1</v>
          </cell>
        </row>
        <row r="56">
          <cell r="C56">
            <v>3210106258</v>
          </cell>
          <cell r="D56">
            <v>1</v>
          </cell>
        </row>
        <row r="57">
          <cell r="C57">
            <v>3210106261</v>
          </cell>
          <cell r="D57">
            <v>1</v>
          </cell>
        </row>
        <row r="58">
          <cell r="C58">
            <v>3210106268</v>
          </cell>
          <cell r="D58">
            <v>1</v>
          </cell>
        </row>
        <row r="59">
          <cell r="C59">
            <v>3210105118</v>
          </cell>
          <cell r="D59">
            <v>1</v>
          </cell>
        </row>
        <row r="60">
          <cell r="C60">
            <v>3210104263</v>
          </cell>
          <cell r="D60">
            <v>1</v>
          </cell>
        </row>
      </sheetData>
      <sheetData sheetId="2" refreshError="1">
        <row r="7">
          <cell r="C7" t="str">
            <v>学号</v>
          </cell>
          <cell r="D7" t="str">
            <v>加分</v>
          </cell>
        </row>
        <row r="8">
          <cell r="C8">
            <v>3210104106</v>
          </cell>
          <cell r="D8" t="str">
            <v>1</v>
          </cell>
        </row>
        <row r="9">
          <cell r="C9">
            <v>3200104629</v>
          </cell>
          <cell r="D9" t="str">
            <v>1</v>
          </cell>
        </row>
      </sheetData>
      <sheetData sheetId="3" refreshError="1">
        <row r="7">
          <cell r="C7" t="str">
            <v>学号</v>
          </cell>
          <cell r="D7" t="str">
            <v>加分</v>
          </cell>
        </row>
        <row r="8">
          <cell r="C8">
            <v>3210103784</v>
          </cell>
          <cell r="D8">
            <v>1</v>
          </cell>
        </row>
        <row r="9">
          <cell r="C9">
            <v>3210102136</v>
          </cell>
          <cell r="D9">
            <v>1</v>
          </cell>
        </row>
        <row r="10">
          <cell r="C10">
            <v>3210101884</v>
          </cell>
          <cell r="D10">
            <v>1</v>
          </cell>
        </row>
        <row r="11">
          <cell r="C11">
            <v>3210105734</v>
          </cell>
          <cell r="D11">
            <v>1</v>
          </cell>
        </row>
        <row r="12">
          <cell r="C12">
            <v>3210104106</v>
          </cell>
          <cell r="D12">
            <v>1</v>
          </cell>
        </row>
        <row r="13">
          <cell r="C13">
            <v>3210103736</v>
          </cell>
          <cell r="D13">
            <v>1</v>
          </cell>
        </row>
        <row r="14">
          <cell r="C14">
            <v>3210105223</v>
          </cell>
          <cell r="D14">
            <v>1</v>
          </cell>
        </row>
        <row r="15">
          <cell r="C15">
            <v>3210103027</v>
          </cell>
          <cell r="D15">
            <v>1</v>
          </cell>
        </row>
        <row r="16">
          <cell r="C16">
            <v>3210104284</v>
          </cell>
          <cell r="D16">
            <v>1</v>
          </cell>
        </row>
        <row r="17">
          <cell r="C17">
            <v>3210103944</v>
          </cell>
          <cell r="D17">
            <v>1</v>
          </cell>
        </row>
        <row r="18">
          <cell r="C18">
            <v>3210102572</v>
          </cell>
          <cell r="D18">
            <v>1</v>
          </cell>
        </row>
        <row r="19">
          <cell r="C19">
            <v>3210101047</v>
          </cell>
          <cell r="D19">
            <v>1</v>
          </cell>
        </row>
        <row r="20">
          <cell r="C20">
            <v>3210104972</v>
          </cell>
          <cell r="D20">
            <v>1</v>
          </cell>
        </row>
        <row r="21">
          <cell r="C21">
            <v>3210102418</v>
          </cell>
          <cell r="D21">
            <v>1</v>
          </cell>
        </row>
        <row r="22">
          <cell r="C22">
            <v>3210104764</v>
          </cell>
          <cell r="D22">
            <v>1</v>
          </cell>
        </row>
        <row r="23">
          <cell r="C23">
            <v>3210104845</v>
          </cell>
          <cell r="D23">
            <v>1</v>
          </cell>
        </row>
        <row r="24">
          <cell r="C24">
            <v>3210103052</v>
          </cell>
          <cell r="D24">
            <v>1</v>
          </cell>
        </row>
        <row r="25">
          <cell r="C25">
            <v>3210104033</v>
          </cell>
          <cell r="D25">
            <v>1</v>
          </cell>
        </row>
        <row r="26">
          <cell r="C26">
            <v>3210106317</v>
          </cell>
          <cell r="D26">
            <v>1</v>
          </cell>
        </row>
        <row r="27">
          <cell r="C27">
            <v>3210101465</v>
          </cell>
          <cell r="D27">
            <v>1</v>
          </cell>
        </row>
        <row r="28">
          <cell r="C28">
            <v>3210101897</v>
          </cell>
          <cell r="D28">
            <v>1</v>
          </cell>
        </row>
        <row r="29">
          <cell r="C29">
            <v>3210104288</v>
          </cell>
          <cell r="D29">
            <v>1</v>
          </cell>
        </row>
        <row r="30">
          <cell r="C30">
            <v>3210106139</v>
          </cell>
          <cell r="D30">
            <v>1</v>
          </cell>
        </row>
        <row r="31">
          <cell r="C31">
            <v>3210102429</v>
          </cell>
          <cell r="D31">
            <v>1</v>
          </cell>
        </row>
        <row r="32">
          <cell r="C32">
            <v>3210104106</v>
          </cell>
          <cell r="D32">
            <v>1</v>
          </cell>
        </row>
        <row r="33">
          <cell r="C33">
            <v>3210101572</v>
          </cell>
          <cell r="D33">
            <v>1</v>
          </cell>
        </row>
      </sheetData>
      <sheetData sheetId="4" refreshError="1">
        <row r="7">
          <cell r="C7" t="str">
            <v>学号</v>
          </cell>
          <cell r="D7" t="str">
            <v>加分</v>
          </cell>
        </row>
        <row r="8">
          <cell r="C8">
            <v>3200105329</v>
          </cell>
          <cell r="D8" t="str">
            <v>1</v>
          </cell>
        </row>
        <row r="9">
          <cell r="C9">
            <v>3200102049</v>
          </cell>
          <cell r="D9" t="str">
            <v>1</v>
          </cell>
        </row>
        <row r="10">
          <cell r="C10">
            <v>3200104134</v>
          </cell>
          <cell r="D10" t="str">
            <v>1</v>
          </cell>
        </row>
        <row r="11">
          <cell r="C11">
            <v>3200105819</v>
          </cell>
          <cell r="D11" t="str">
            <v>1</v>
          </cell>
        </row>
        <row r="12">
          <cell r="C12">
            <v>3210105605</v>
          </cell>
          <cell r="D12" t="str">
            <v>1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5.7国际胜任力提升计划"/>
      <sheetName val="5.12-5.13全真模拟法庭循环赛"/>
      <sheetName val="5.19留学指南——LSAT备考&amp;JD申请"/>
      <sheetName val="5.19、5.26科律IPO系列知识短期训练营"/>
      <sheetName val="5.26全真模拟法庭决赛"/>
      <sheetName val="5.27“寻找求是信物”校史演讲比赛"/>
      <sheetName val="5.28国际胜任力提升计划第四讲"/>
      <sheetName val="6.10人工智能专题论坛"/>
    </sheetNames>
    <sheetDataSet>
      <sheetData sheetId="0"/>
      <sheetData sheetId="1"/>
      <sheetData sheetId="2"/>
      <sheetData sheetId="3">
        <row r="5">
          <cell r="C5" t="str">
            <v>学号</v>
          </cell>
          <cell r="D5" t="str">
            <v>分值</v>
          </cell>
        </row>
        <row r="6">
          <cell r="C6">
            <v>3210104284</v>
          </cell>
          <cell r="D6">
            <v>3</v>
          </cell>
        </row>
        <row r="7">
          <cell r="C7">
            <v>3190104363</v>
          </cell>
          <cell r="D7">
            <v>3</v>
          </cell>
        </row>
        <row r="8">
          <cell r="C8">
            <v>3200103307</v>
          </cell>
          <cell r="D8">
            <v>3</v>
          </cell>
        </row>
        <row r="9">
          <cell r="C9">
            <v>3210102901</v>
          </cell>
          <cell r="D9">
            <v>3</v>
          </cell>
        </row>
        <row r="10">
          <cell r="C10">
            <v>3190102700</v>
          </cell>
          <cell r="D10">
            <v>3</v>
          </cell>
        </row>
        <row r="11">
          <cell r="C11">
            <v>3200102904</v>
          </cell>
          <cell r="D11">
            <v>3</v>
          </cell>
        </row>
        <row r="12">
          <cell r="C12">
            <v>3190102794</v>
          </cell>
          <cell r="D12">
            <v>3</v>
          </cell>
        </row>
        <row r="13">
          <cell r="C13">
            <v>3190101690</v>
          </cell>
          <cell r="D13">
            <v>3</v>
          </cell>
        </row>
        <row r="14">
          <cell r="C14">
            <v>3220105118</v>
          </cell>
          <cell r="D14">
            <v>3</v>
          </cell>
        </row>
        <row r="15">
          <cell r="C15">
            <v>3220103697</v>
          </cell>
          <cell r="D15">
            <v>3</v>
          </cell>
        </row>
      </sheetData>
      <sheetData sheetId="4"/>
      <sheetData sheetId="5">
        <row r="6">
          <cell r="C6">
            <v>3200103714</v>
          </cell>
          <cell r="D6">
            <v>8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644"/>
  <sheetViews>
    <sheetView tabSelected="1" zoomScale="90" zoomScaleNormal="90" workbookViewId="0">
      <pane ySplit="3" topLeftCell="A4" activePane="bottomLeft" state="frozen"/>
      <selection/>
      <selection pane="bottomLeft" activeCell="A1" sqref="A1:AN1"/>
    </sheetView>
  </sheetViews>
  <sheetFormatPr defaultColWidth="8.65833333333333" defaultRowHeight="13.5"/>
  <cols>
    <col min="1" max="1" width="7.63333333333333" style="2" customWidth="1"/>
    <col min="2" max="2" width="14" style="3" customWidth="1"/>
    <col min="3" max="3" width="11.6666666666667" style="3" customWidth="1"/>
    <col min="4" max="4" width="8.64166666666667" style="3" customWidth="1"/>
    <col min="5" max="5" width="10.05" style="3" customWidth="1"/>
    <col min="6" max="6" width="11.1" style="3" customWidth="1"/>
    <col min="7" max="7" width="11.95" style="3" customWidth="1"/>
    <col min="8" max="9" width="8.64166666666667" style="3" customWidth="1"/>
    <col min="10" max="10" width="10.6916666666667" style="3" customWidth="1"/>
    <col min="11" max="11" width="8.64166666666667" style="3" customWidth="1"/>
    <col min="12" max="12" width="13.8333333333333" style="3" customWidth="1"/>
    <col min="13" max="13" width="8.64166666666667" style="4" customWidth="1"/>
    <col min="14" max="14" width="8.64166666666667" style="3" customWidth="1"/>
    <col min="15" max="15" width="9.63333333333333" style="3" customWidth="1"/>
    <col min="16" max="19" width="8.64166666666667" style="3" customWidth="1"/>
    <col min="20" max="20" width="9.59166666666667" style="3" customWidth="1"/>
    <col min="21" max="23" width="8.64166666666667" style="3" customWidth="1"/>
    <col min="24" max="24" width="8.64166666666667" style="4" customWidth="1"/>
    <col min="25" max="25" width="7.75" style="3" customWidth="1"/>
    <col min="26" max="26" width="8.64166666666667" style="3" customWidth="1"/>
    <col min="27" max="27" width="10.6416666666667" style="3" customWidth="1"/>
    <col min="28" max="28" width="8.64166666666667" style="3" customWidth="1"/>
    <col min="29" max="29" width="9.825" style="3" customWidth="1"/>
    <col min="30" max="30" width="8.64166666666667" style="4" customWidth="1"/>
    <col min="31" max="32" width="8.64166666666667" style="3" customWidth="1"/>
    <col min="33" max="34" width="9.55" style="3" customWidth="1"/>
    <col min="35" max="35" width="8.64166666666667" style="3" customWidth="1"/>
    <col min="36" max="36" width="10.2" style="3" customWidth="1"/>
    <col min="37" max="38" width="8.64166666666667" style="3" customWidth="1"/>
    <col min="39" max="39" width="8.64166666666667" style="4" customWidth="1"/>
    <col min="40" max="40" width="8.64166666666667" style="5" customWidth="1"/>
    <col min="41" max="41" width="8.19166666666667" style="2" customWidth="1"/>
    <col min="42" max="42" width="10.7833333333333" style="2" customWidth="1"/>
    <col min="43" max="43" width="12.275" style="2" customWidth="1"/>
    <col min="44" max="44" width="13.9166666666667" style="2" customWidth="1"/>
    <col min="45" max="45" width="9.28333333333333" style="2" customWidth="1"/>
    <col min="46" max="46" width="8.64166666666667" style="2" customWidth="1"/>
    <col min="47" max="47" width="11.8666666666667" style="2" customWidth="1"/>
    <col min="48" max="48" width="8.64166666666667" style="2" customWidth="1"/>
    <col min="49" max="49" width="15.0083333333333" style="2" customWidth="1"/>
    <col min="50" max="56" width="8.64166666666667" style="2" customWidth="1"/>
    <col min="57" max="57" width="9.40833333333333" style="2" customWidth="1"/>
    <col min="58" max="63" width="8.64166666666667" style="6" customWidth="1"/>
    <col min="64" max="16384" width="8.65833333333333" style="2"/>
  </cols>
  <sheetData>
    <row r="1" s="1" customFormat="1" ht="24" customHeight="1" spans="1:50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13"/>
      <c r="N1" s="8"/>
      <c r="O1" s="8"/>
      <c r="P1" s="8"/>
      <c r="Q1" s="8"/>
      <c r="R1" s="8"/>
      <c r="S1" s="8"/>
      <c r="T1" s="8"/>
      <c r="U1" s="8"/>
      <c r="V1" s="8"/>
      <c r="W1" s="8"/>
      <c r="X1" s="13"/>
      <c r="Y1" s="8"/>
      <c r="Z1" s="8"/>
      <c r="AA1" s="8"/>
      <c r="AB1" s="8"/>
      <c r="AC1" s="8"/>
      <c r="AD1" s="13"/>
      <c r="AE1" s="8"/>
      <c r="AF1" s="8"/>
      <c r="AG1" s="8"/>
      <c r="AH1" s="8"/>
      <c r="AI1" s="8"/>
      <c r="AJ1" s="8"/>
      <c r="AK1" s="8"/>
      <c r="AL1" s="8"/>
      <c r="AM1" s="13"/>
      <c r="AN1" s="17"/>
      <c r="AS1" s="19"/>
      <c r="AT1" s="19"/>
      <c r="AU1" s="19"/>
      <c r="AV1" s="19"/>
      <c r="AW1" s="19"/>
      <c r="AX1" s="19"/>
    </row>
    <row r="2" s="1" customFormat="1" ht="19" customHeight="1" spans="1:50">
      <c r="A2" s="9" t="s">
        <v>1</v>
      </c>
      <c r="B2" s="10" t="s">
        <v>2</v>
      </c>
      <c r="C2" s="10" t="s">
        <v>3</v>
      </c>
      <c r="D2" s="10"/>
      <c r="E2" s="10"/>
      <c r="F2" s="10"/>
      <c r="G2" s="10"/>
      <c r="H2" s="10"/>
      <c r="I2" s="10"/>
      <c r="J2" s="10"/>
      <c r="K2" s="10"/>
      <c r="L2" s="10"/>
      <c r="M2" s="14"/>
      <c r="N2" s="10" t="s">
        <v>4</v>
      </c>
      <c r="O2" s="10"/>
      <c r="P2" s="10"/>
      <c r="Q2" s="10"/>
      <c r="R2" s="10"/>
      <c r="S2" s="10"/>
      <c r="T2" s="10"/>
      <c r="U2" s="10"/>
      <c r="V2" s="10"/>
      <c r="W2" s="10"/>
      <c r="X2" s="14"/>
      <c r="Y2" s="10" t="s">
        <v>5</v>
      </c>
      <c r="Z2" s="10"/>
      <c r="AA2" s="10"/>
      <c r="AB2" s="10"/>
      <c r="AC2" s="10"/>
      <c r="AD2" s="14"/>
      <c r="AE2" s="10" t="s">
        <v>6</v>
      </c>
      <c r="AF2" s="10"/>
      <c r="AG2" s="10"/>
      <c r="AH2" s="10"/>
      <c r="AI2" s="10"/>
      <c r="AJ2" s="10"/>
      <c r="AK2" s="10"/>
      <c r="AL2" s="10"/>
      <c r="AM2" s="14"/>
      <c r="AN2" s="17" t="s">
        <v>7</v>
      </c>
      <c r="AS2" s="19"/>
      <c r="AT2" s="19"/>
      <c r="AU2" s="19"/>
      <c r="AV2" s="19"/>
      <c r="AW2" s="19"/>
      <c r="AX2" s="19"/>
    </row>
    <row r="3" s="1" customFormat="1" ht="36" customHeight="1" spans="1:51">
      <c r="A3" s="9"/>
      <c r="B3" s="10"/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  <c r="K3" s="11" t="s">
        <v>16</v>
      </c>
      <c r="L3" s="11" t="s">
        <v>17</v>
      </c>
      <c r="M3" s="15" t="s">
        <v>18</v>
      </c>
      <c r="N3" s="11" t="s">
        <v>19</v>
      </c>
      <c r="O3" s="11" t="s">
        <v>20</v>
      </c>
      <c r="P3" s="11" t="s">
        <v>21</v>
      </c>
      <c r="Q3" s="11" t="s">
        <v>22</v>
      </c>
      <c r="R3" s="11" t="s">
        <v>23</v>
      </c>
      <c r="S3" s="11" t="s">
        <v>24</v>
      </c>
      <c r="T3" s="11" t="s">
        <v>25</v>
      </c>
      <c r="U3" s="11" t="s">
        <v>26</v>
      </c>
      <c r="V3" s="11" t="s">
        <v>27</v>
      </c>
      <c r="W3" s="11" t="s">
        <v>28</v>
      </c>
      <c r="X3" s="15" t="s">
        <v>29</v>
      </c>
      <c r="Y3" s="11" t="s">
        <v>30</v>
      </c>
      <c r="Z3" s="11" t="s">
        <v>31</v>
      </c>
      <c r="AA3" s="11" t="s">
        <v>32</v>
      </c>
      <c r="AB3" s="11" t="s">
        <v>33</v>
      </c>
      <c r="AC3" s="11" t="s">
        <v>34</v>
      </c>
      <c r="AD3" s="15" t="s">
        <v>35</v>
      </c>
      <c r="AE3" s="11" t="s">
        <v>36</v>
      </c>
      <c r="AF3" s="11" t="s">
        <v>37</v>
      </c>
      <c r="AG3" s="11" t="s">
        <v>38</v>
      </c>
      <c r="AH3" s="11" t="s">
        <v>39</v>
      </c>
      <c r="AI3" s="11" t="s">
        <v>40</v>
      </c>
      <c r="AJ3" s="11" t="s">
        <v>41</v>
      </c>
      <c r="AK3" s="11" t="s">
        <v>42</v>
      </c>
      <c r="AL3" s="11" t="s">
        <v>43</v>
      </c>
      <c r="AM3" s="15" t="s">
        <v>44</v>
      </c>
      <c r="AN3" s="17"/>
      <c r="AS3" s="19"/>
      <c r="AT3" s="19"/>
      <c r="AU3" s="19"/>
      <c r="AV3" s="19"/>
      <c r="AW3" s="19"/>
      <c r="AX3" s="19"/>
      <c r="AY3" s="19"/>
    </row>
    <row r="4" ht="14.25" spans="1:63">
      <c r="A4" s="2">
        <v>1</v>
      </c>
      <c r="B4" s="3">
        <v>3180103934</v>
      </c>
      <c r="C4" s="3">
        <v>0</v>
      </c>
      <c r="D4" s="3">
        <v>0</v>
      </c>
      <c r="E4" s="3">
        <f>VLOOKUP(B:B,'[3]10·14浙江大学第四十期问政讲堂——“无用”的力量'!$C:$D,2,0)</f>
        <v>1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f>VLOOKUP(B:B,[3]【11月4日】2022年金秋晚会!$C:$D,2,0)</f>
        <v>1</v>
      </c>
      <c r="L4" s="3">
        <v>0</v>
      </c>
      <c r="M4" s="16">
        <v>2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16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4">
        <v>0</v>
      </c>
      <c r="AE4" s="3">
        <f>VLOOKUP(B:B,'[1]5.7国际胜任力提升计划'!$C$6:$D$14,2,0)</f>
        <v>1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4">
        <f>SUM(AE4:AL4)</f>
        <v>1</v>
      </c>
      <c r="AN4" s="18">
        <f>SUM(AM4,AD4,X4,M4)</f>
        <v>3</v>
      </c>
      <c r="AS4" s="6"/>
      <c r="AT4" s="6"/>
      <c r="AU4" s="6"/>
      <c r="AV4" s="6"/>
      <c r="AW4" s="6"/>
      <c r="AX4" s="6"/>
      <c r="BF4" s="2"/>
      <c r="BG4" s="2"/>
      <c r="BH4" s="2"/>
      <c r="BI4" s="2"/>
      <c r="BJ4" s="2"/>
      <c r="BK4" s="2"/>
    </row>
    <row r="5" ht="14.25" spans="1:63">
      <c r="A5" s="2">
        <v>2</v>
      </c>
      <c r="B5" s="3">
        <v>3200104053</v>
      </c>
      <c r="C5" s="3">
        <v>0</v>
      </c>
      <c r="D5" s="3">
        <v>0</v>
      </c>
      <c r="E5" s="3">
        <f>VLOOKUP(B:B,'[3]10·14浙江大学第四十期问政讲堂——“无用”的力量'!$C:$D,2,0)</f>
        <v>1</v>
      </c>
      <c r="F5" s="3">
        <f>VLOOKUP(B:B,[3]【10月16日】明法致公第27期浙江大学考研分享会!$C:$D,2,0)</f>
        <v>1</v>
      </c>
      <c r="G5" s="3">
        <v>0</v>
      </c>
      <c r="H5" s="3">
        <f>VLOOKUP(B:B,[3]【10月19日】2022年走进六和律师事务所职场体验日!$C:$D,2,0)</f>
        <v>1</v>
      </c>
      <c r="I5" s="3">
        <v>0</v>
      </c>
      <c r="J5" s="3">
        <v>0</v>
      </c>
      <c r="K5" s="3">
        <v>0</v>
      </c>
      <c r="L5" s="3">
        <v>0</v>
      </c>
      <c r="M5" s="16">
        <v>3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16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4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4">
        <f t="shared" ref="AM5:AM38" si="0">SUM(AE5:AL5)</f>
        <v>0</v>
      </c>
      <c r="AN5" s="18">
        <f t="shared" ref="AN5:AN68" si="1">SUM(AM5,AD5,X5,M5)</f>
        <v>3</v>
      </c>
      <c r="AS5" s="6"/>
      <c r="AT5" s="6"/>
      <c r="AU5" s="6"/>
      <c r="AV5" s="6"/>
      <c r="AW5" s="6"/>
      <c r="AX5" s="6"/>
      <c r="BF5" s="2"/>
      <c r="BG5" s="2"/>
      <c r="BH5" s="2"/>
      <c r="BI5" s="2"/>
      <c r="BJ5" s="2"/>
      <c r="BK5" s="2"/>
    </row>
    <row r="6" ht="14.25" spans="1:63">
      <c r="A6" s="2">
        <v>3</v>
      </c>
      <c r="B6" s="3">
        <v>3200103307</v>
      </c>
      <c r="C6" s="3" t="str">
        <f>VLOOKUP(B:B,'[3]9.27留学的故事第二期'!$C:$D,2,0)</f>
        <v>1</v>
      </c>
      <c r="D6" s="3">
        <v>0</v>
      </c>
      <c r="E6" s="3">
        <f>VLOOKUP(B:B,'[3]10·14浙江大学第四十期问政讲堂——“无用”的力量'!$C:$D,2,0)</f>
        <v>1</v>
      </c>
      <c r="F6" s="3">
        <f>VLOOKUP(B:B,[3]【10月16日】明法致公第27期浙江大学考研分享会!$C:$D,2,0)</f>
        <v>1</v>
      </c>
      <c r="G6" s="3">
        <v>0</v>
      </c>
      <c r="H6" s="3">
        <f>VLOOKUP(B:B,[3]【10月19日】2022年走进六和律师事务所职场体验日!$C:$D,2,0)</f>
        <v>1</v>
      </c>
      <c r="I6" s="3">
        <f>VLOOKUP(B:B,[3]【10月29日】留学的故事第三期!$C:$D,2,0)</f>
        <v>1</v>
      </c>
      <c r="J6" s="3">
        <v>0</v>
      </c>
      <c r="K6" s="3">
        <f>VLOOKUP(B:B,[3]【11月4日】2022年金秋晚会!$C:$D,2,0)</f>
        <v>1</v>
      </c>
      <c r="L6" s="3">
        <v>0</v>
      </c>
      <c r="M6" s="16">
        <v>6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f>VLOOKUP(B:B,'[4]11.27“房不胜防”活动'!$C:$D,2,0)</f>
        <v>1</v>
      </c>
      <c r="T6" s="3">
        <v>0</v>
      </c>
      <c r="U6" s="3">
        <v>0</v>
      </c>
      <c r="V6" s="3">
        <v>0</v>
      </c>
      <c r="W6" s="3">
        <v>0</v>
      </c>
      <c r="X6" s="16">
        <v>1</v>
      </c>
      <c r="Y6" s="3" t="str">
        <f>VLOOKUP(B:B,'[5]0318月轮舞会'!$C:$D,2,0)</f>
        <v>1</v>
      </c>
      <c r="Z6" s="3">
        <v>0</v>
      </c>
      <c r="AA6" s="3">
        <v>0</v>
      </c>
      <c r="AB6" s="3">
        <v>0</v>
      </c>
      <c r="AC6" s="3">
        <v>0</v>
      </c>
      <c r="AD6" s="4">
        <v>1</v>
      </c>
      <c r="AE6" s="3">
        <v>0</v>
      </c>
      <c r="AF6" s="3">
        <v>0</v>
      </c>
      <c r="AG6" s="3">
        <f>VLOOKUP(B:B,'[1]5.19留学指南——LSAT备考&amp;JD申请'!$C$6:$D$21,2,0)</f>
        <v>1</v>
      </c>
      <c r="AH6" s="3">
        <f>VLOOKUP(B:B,'[6]5.19、5.26科律IPO系列知识短期训练营'!$C$5:$D$15,2,0)</f>
        <v>3</v>
      </c>
      <c r="AI6" s="3">
        <v>0</v>
      </c>
      <c r="AJ6" s="3">
        <v>0</v>
      </c>
      <c r="AK6" s="3">
        <v>0</v>
      </c>
      <c r="AL6" s="3">
        <v>0</v>
      </c>
      <c r="AM6" s="4">
        <f t="shared" si="0"/>
        <v>4</v>
      </c>
      <c r="AN6" s="18">
        <f t="shared" si="1"/>
        <v>12</v>
      </c>
      <c r="AS6" s="6"/>
      <c r="AT6" s="6"/>
      <c r="AU6" s="6"/>
      <c r="AV6" s="6"/>
      <c r="AW6" s="6"/>
      <c r="AX6" s="6"/>
      <c r="BF6" s="2"/>
      <c r="BG6" s="2"/>
      <c r="BH6" s="2"/>
      <c r="BI6" s="2"/>
      <c r="BJ6" s="2"/>
      <c r="BK6" s="2"/>
    </row>
    <row r="7" ht="14.25" spans="1:63">
      <c r="A7" s="2">
        <v>4</v>
      </c>
      <c r="B7" s="12">
        <v>3200103679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16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16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4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4">
        <f t="shared" si="0"/>
        <v>0</v>
      </c>
      <c r="AN7" s="18">
        <f t="shared" si="1"/>
        <v>0</v>
      </c>
      <c r="AS7" s="6"/>
      <c r="AT7" s="6"/>
      <c r="AU7" s="6"/>
      <c r="AV7" s="6"/>
      <c r="AW7" s="6"/>
      <c r="AX7" s="6"/>
      <c r="BF7" s="2"/>
      <c r="BG7" s="2"/>
      <c r="BH7" s="2"/>
      <c r="BI7" s="2"/>
      <c r="BJ7" s="2"/>
      <c r="BK7" s="2"/>
    </row>
    <row r="8" ht="14.25" spans="1:63">
      <c r="A8" s="2">
        <v>5</v>
      </c>
      <c r="B8" s="12">
        <v>3200103530</v>
      </c>
      <c r="C8" s="3">
        <v>0</v>
      </c>
      <c r="D8" s="3">
        <v>0</v>
      </c>
      <c r="E8" s="3">
        <f>VLOOKUP(B:B,'[3]10·14浙江大学第四十期问政讲堂——“无用”的力量'!$C:$D,2,0)</f>
        <v>1</v>
      </c>
      <c r="F8" s="3">
        <v>0</v>
      </c>
      <c r="G8" s="3">
        <v>0</v>
      </c>
      <c r="H8" s="3">
        <f>VLOOKUP(B:B,[3]【10月19日】2022年走进六和律师事务所职场体验日!$C:$D,2,0)</f>
        <v>1</v>
      </c>
      <c r="I8" s="3">
        <v>0</v>
      </c>
      <c r="J8" s="3">
        <v>0</v>
      </c>
      <c r="K8" s="3">
        <f>VLOOKUP(B:B,[3]【11月4日】2022年金秋晚会!$C:$D,2,0)</f>
        <v>1</v>
      </c>
      <c r="L8" s="3">
        <v>0</v>
      </c>
      <c r="M8" s="16">
        <v>3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16">
        <v>0</v>
      </c>
      <c r="Y8" s="3" t="str">
        <f>VLOOKUP(B:B,'[5]0318月轮舞会'!$C:$D,2,0)</f>
        <v>1</v>
      </c>
      <c r="Z8" s="3">
        <v>0</v>
      </c>
      <c r="AA8" s="3">
        <v>0</v>
      </c>
      <c r="AB8" s="3">
        <v>0</v>
      </c>
      <c r="AC8" s="3">
        <v>0</v>
      </c>
      <c r="AD8" s="4">
        <v>1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4">
        <f t="shared" si="0"/>
        <v>0</v>
      </c>
      <c r="AN8" s="18">
        <f t="shared" si="1"/>
        <v>4</v>
      </c>
      <c r="AS8" s="6"/>
      <c r="AT8" s="6"/>
      <c r="AU8" s="6"/>
      <c r="AV8" s="6"/>
      <c r="AW8" s="6"/>
      <c r="AX8" s="6"/>
      <c r="BF8" s="2"/>
      <c r="BG8" s="2"/>
      <c r="BH8" s="2"/>
      <c r="BI8" s="2"/>
      <c r="BJ8" s="2"/>
      <c r="BK8" s="2"/>
    </row>
    <row r="9" ht="14.25" spans="1:40">
      <c r="A9" s="2">
        <v>6</v>
      </c>
      <c r="B9" s="12">
        <v>3200103914</v>
      </c>
      <c r="C9" s="3">
        <v>0</v>
      </c>
      <c r="D9" s="3">
        <v>0</v>
      </c>
      <c r="E9" s="3">
        <f>VLOOKUP(B:B,'[3]10·14浙江大学第四十期问政讲堂——“无用”的力量'!$C:$D,2,0)</f>
        <v>1</v>
      </c>
      <c r="F9" s="3">
        <f>VLOOKUP(B:B,[3]【10月16日】明法致公第27期浙江大学考研分享会!$C:$D,2,0)</f>
        <v>1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16">
        <v>2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16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4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4">
        <f t="shared" si="0"/>
        <v>0</v>
      </c>
      <c r="AN9" s="18">
        <f t="shared" si="1"/>
        <v>2</v>
      </c>
    </row>
    <row r="10" ht="14.25" spans="1:40">
      <c r="A10" s="2">
        <v>7</v>
      </c>
      <c r="B10" s="12">
        <v>3200102593</v>
      </c>
      <c r="C10" s="3">
        <v>0</v>
      </c>
      <c r="D10" s="3">
        <v>0</v>
      </c>
      <c r="E10" s="3">
        <f>VLOOKUP(B:B,'[3]10·14浙江大学第四十期问政讲堂——“无用”的力量'!$C:$D,2,0)</f>
        <v>1</v>
      </c>
      <c r="F10" s="3">
        <f>VLOOKUP(B:B,[3]【10月16日】明法致公第27期浙江大学考研分享会!$C:$D,2,0)</f>
        <v>1</v>
      </c>
      <c r="G10" s="3">
        <v>0</v>
      </c>
      <c r="H10" s="3">
        <v>0</v>
      </c>
      <c r="I10" s="3">
        <v>0</v>
      </c>
      <c r="J10" s="3">
        <v>0</v>
      </c>
      <c r="K10" s="3">
        <f>VLOOKUP(B:B,[3]【11月4日】2022年金秋晚会!$C:$D,2,0)</f>
        <v>1</v>
      </c>
      <c r="L10" s="3">
        <v>0</v>
      </c>
      <c r="M10" s="16">
        <v>3</v>
      </c>
      <c r="N10" s="3">
        <v>0</v>
      </c>
      <c r="O10" s="3">
        <v>0</v>
      </c>
      <c r="P10" s="3">
        <f>VLOOKUP(B:B,'[4]11.25-11.26校运会'!$C$7:$D$16,2,0)</f>
        <v>5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16">
        <v>5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4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4">
        <f t="shared" si="0"/>
        <v>0</v>
      </c>
      <c r="AN10" s="18">
        <f t="shared" si="1"/>
        <v>8</v>
      </c>
    </row>
    <row r="11" ht="14.25" spans="1:40">
      <c r="A11" s="2">
        <v>8</v>
      </c>
      <c r="B11" s="12">
        <v>3200105532</v>
      </c>
      <c r="C11" s="3">
        <v>0</v>
      </c>
      <c r="D11" s="3">
        <v>0</v>
      </c>
      <c r="E11" s="3">
        <f>VLOOKUP(B:B,'[3]10·14浙江大学第四十期问政讲堂——“无用”的力量'!$C:$D,2,0)</f>
        <v>1</v>
      </c>
      <c r="F11" s="3">
        <f>VLOOKUP(B:B,[3]【10月16日】明法致公第27期浙江大学考研分享会!$C:$D,2,0)</f>
        <v>1</v>
      </c>
      <c r="G11" s="3">
        <v>0</v>
      </c>
      <c r="H11" s="3">
        <f>VLOOKUP(B:B,[3]【10月19日】2022年走进六和律师事务所职场体验日!$C:$D,2,0)</f>
        <v>1</v>
      </c>
      <c r="I11" s="3">
        <v>0</v>
      </c>
      <c r="J11" s="3">
        <v>0</v>
      </c>
      <c r="K11" s="3">
        <f>VLOOKUP(B:B,[3]【11月4日】2022年金秋晚会!$C:$D,2,0)</f>
        <v>2</v>
      </c>
      <c r="L11" s="3">
        <v>0</v>
      </c>
      <c r="M11" s="16">
        <v>5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16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4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4">
        <f t="shared" si="0"/>
        <v>0</v>
      </c>
      <c r="AN11" s="18">
        <f t="shared" si="1"/>
        <v>5</v>
      </c>
    </row>
    <row r="12" ht="14.25" spans="1:40">
      <c r="A12" s="2">
        <v>9</v>
      </c>
      <c r="B12" s="12">
        <v>3200102373</v>
      </c>
      <c r="C12" s="3">
        <v>0</v>
      </c>
      <c r="D12" s="3">
        <v>0</v>
      </c>
      <c r="E12" s="3">
        <f>VLOOKUP(B:B,'[3]10·14浙江大学第四十期问政讲堂——“无用”的力量'!$C:$D,2,0)</f>
        <v>1</v>
      </c>
      <c r="F12" s="3">
        <v>0</v>
      </c>
      <c r="G12" s="3">
        <v>0</v>
      </c>
      <c r="H12" s="3">
        <f>VLOOKUP(B:B,[3]【10月19日】2022年走进六和律师事务所职场体验日!$C:$D,2,0)</f>
        <v>1</v>
      </c>
      <c r="I12" s="3">
        <v>0</v>
      </c>
      <c r="J12" s="3">
        <v>0</v>
      </c>
      <c r="K12" s="3">
        <f>VLOOKUP(B:B,[3]【11月4日】2022年金秋晚会!$C:$D,2,0)</f>
        <v>1</v>
      </c>
      <c r="L12" s="3">
        <v>0</v>
      </c>
      <c r="M12" s="16">
        <v>3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16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4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4">
        <f t="shared" si="0"/>
        <v>0</v>
      </c>
      <c r="AN12" s="18">
        <f t="shared" si="1"/>
        <v>3</v>
      </c>
    </row>
    <row r="13" ht="14.25" spans="1:40">
      <c r="A13" s="2">
        <v>10</v>
      </c>
      <c r="B13" s="12">
        <v>3200102484</v>
      </c>
      <c r="C13" s="3">
        <v>0</v>
      </c>
      <c r="D13" s="3">
        <v>0</v>
      </c>
      <c r="E13" s="3">
        <f>VLOOKUP(B:B,'[3]10·14浙江大学第四十期问政讲堂——“无用”的力量'!$C:$D,2,0)</f>
        <v>1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f>VLOOKUP(B:B,[3]【11月4日】2022年金秋晚会!$C:$D,2,0)</f>
        <v>1</v>
      </c>
      <c r="L13" s="3">
        <v>0</v>
      </c>
      <c r="M13" s="16">
        <v>2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16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4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4">
        <f t="shared" si="0"/>
        <v>0</v>
      </c>
      <c r="AN13" s="18">
        <f t="shared" si="1"/>
        <v>2</v>
      </c>
    </row>
    <row r="14" ht="14.25" spans="1:40">
      <c r="A14" s="2">
        <v>11</v>
      </c>
      <c r="B14" s="12">
        <v>3200102914</v>
      </c>
      <c r="C14" s="3">
        <v>0</v>
      </c>
      <c r="D14" s="3">
        <v>0</v>
      </c>
      <c r="E14" s="3">
        <f>VLOOKUP(B:B,'[3]10·14浙江大学第四十期问政讲堂——“无用”的力量'!$C:$D,2,0)</f>
        <v>1</v>
      </c>
      <c r="F14" s="3">
        <f>VLOOKUP(B:B,[3]【10月16日】明法致公第27期浙江大学考研分享会!$C:$D,2,0)</f>
        <v>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16">
        <v>2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16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4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4">
        <f t="shared" si="0"/>
        <v>0</v>
      </c>
      <c r="AN14" s="18">
        <f t="shared" si="1"/>
        <v>2</v>
      </c>
    </row>
    <row r="15" ht="14.25" spans="1:40">
      <c r="A15" s="2">
        <v>12</v>
      </c>
      <c r="B15" s="12">
        <v>3200105129</v>
      </c>
      <c r="C15" s="3">
        <v>0</v>
      </c>
      <c r="D15" s="3">
        <v>0</v>
      </c>
      <c r="E15" s="3">
        <f>VLOOKUP(B:B,'[3]10·14浙江大学第四十期问政讲堂——“无用”的力量'!$C:$D,2,0)</f>
        <v>1</v>
      </c>
      <c r="F15" s="3">
        <f>VLOOKUP(B:B,[3]【10月16日】明法致公第27期浙江大学考研分享会!$C:$D,2,0)</f>
        <v>1</v>
      </c>
      <c r="G15" s="3">
        <v>0</v>
      </c>
      <c r="H15" s="3">
        <f>VLOOKUP(B:B,[3]【10月19日】2022年走进六和律师事务所职场体验日!$C:$D,2,0)</f>
        <v>1</v>
      </c>
      <c r="I15" s="3">
        <v>0</v>
      </c>
      <c r="J15" s="3">
        <v>0</v>
      </c>
      <c r="K15" s="3">
        <f>VLOOKUP(B:B,[3]【11月4日】2022年金秋晚会!$C:$D,2,0)</f>
        <v>1</v>
      </c>
      <c r="L15" s="3">
        <v>0</v>
      </c>
      <c r="M15" s="16">
        <v>4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16">
        <v>0</v>
      </c>
      <c r="Y15" s="3" t="str">
        <f>VLOOKUP(B:B,'[5]0318月轮舞会'!$C:$D,2,0)</f>
        <v>1</v>
      </c>
      <c r="Z15" s="3">
        <v>0</v>
      </c>
      <c r="AA15" s="3">
        <v>0</v>
      </c>
      <c r="AB15" s="3">
        <v>0</v>
      </c>
      <c r="AC15" s="3">
        <v>0</v>
      </c>
      <c r="AD15" s="4">
        <v>1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4">
        <f t="shared" si="0"/>
        <v>0</v>
      </c>
      <c r="AN15" s="18">
        <f t="shared" si="1"/>
        <v>5</v>
      </c>
    </row>
    <row r="16" ht="14.25" spans="1:40">
      <c r="A16" s="2">
        <v>13</v>
      </c>
      <c r="B16" s="12">
        <v>3200102369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16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16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4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4">
        <f t="shared" si="0"/>
        <v>0</v>
      </c>
      <c r="AN16" s="18">
        <f t="shared" si="1"/>
        <v>0</v>
      </c>
    </row>
    <row r="17" ht="14.25" spans="1:40">
      <c r="A17" s="2">
        <v>14</v>
      </c>
      <c r="B17" s="12">
        <v>3200105770</v>
      </c>
      <c r="C17" s="3">
        <v>0</v>
      </c>
      <c r="D17" s="3">
        <v>0</v>
      </c>
      <c r="E17" s="3">
        <f>VLOOKUP(B:B,'[3]10·14浙江大学第四十期问政讲堂——“无用”的力量'!$C:$D,2,0)</f>
        <v>1</v>
      </c>
      <c r="F17" s="3">
        <f>VLOOKUP(B:B,[3]【10月16日】明法致公第27期浙江大学考研分享会!$C:$D,2,0)</f>
        <v>1</v>
      </c>
      <c r="G17" s="3">
        <v>0</v>
      </c>
      <c r="H17" s="3">
        <f>VLOOKUP(B:B,[3]【10月19日】2022年走进六和律师事务所职场体验日!$C:$D,2,0)</f>
        <v>1</v>
      </c>
      <c r="I17" s="3">
        <v>0</v>
      </c>
      <c r="J17" s="3">
        <v>0</v>
      </c>
      <c r="K17" s="3">
        <f>VLOOKUP(B:B,[3]【11月4日】2022年金秋晚会!$C:$D,2,0)</f>
        <v>1</v>
      </c>
      <c r="L17" s="3">
        <v>0</v>
      </c>
      <c r="M17" s="16">
        <v>4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16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4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4">
        <f t="shared" si="0"/>
        <v>0</v>
      </c>
      <c r="AN17" s="18">
        <f t="shared" si="1"/>
        <v>4</v>
      </c>
    </row>
    <row r="18" ht="14.25" spans="1:40">
      <c r="A18" s="2">
        <v>15</v>
      </c>
      <c r="B18" s="12">
        <v>3200105697</v>
      </c>
      <c r="C18" s="3">
        <v>0</v>
      </c>
      <c r="D18" s="3">
        <v>0</v>
      </c>
      <c r="E18" s="3">
        <f>VLOOKUP(B:B,'[3]10·14浙江大学第四十期问政讲堂——“无用”的力量'!$C:$D,2,0)</f>
        <v>1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f>VLOOKUP(B:B,[3]【11月4日】2022年金秋晚会!$C:$D,2,0)</f>
        <v>2</v>
      </c>
      <c r="L18" s="3">
        <v>0</v>
      </c>
      <c r="M18" s="16">
        <v>3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16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4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4">
        <f t="shared" si="0"/>
        <v>0</v>
      </c>
      <c r="AN18" s="18">
        <f t="shared" si="1"/>
        <v>3</v>
      </c>
    </row>
    <row r="19" ht="14.25" spans="1:40">
      <c r="A19" s="2">
        <v>16</v>
      </c>
      <c r="B19" s="12">
        <v>3200106308</v>
      </c>
      <c r="C19" s="3">
        <v>0</v>
      </c>
      <c r="D19" s="3">
        <v>0</v>
      </c>
      <c r="E19" s="3">
        <f>VLOOKUP(B:B,'[3]10·14浙江大学第四十期问政讲堂——“无用”的力量'!$C:$D,2,0)</f>
        <v>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f>VLOOKUP(B:B,[3]【11月4日】2022年金秋晚会!$C:$D,2,0)</f>
        <v>1</v>
      </c>
      <c r="L19" s="3">
        <v>0</v>
      </c>
      <c r="M19" s="16">
        <v>2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f>VLOOKUP(B:B,'[4]11.27“房不胜防”活动'!$C:$D,2,0)</f>
        <v>1</v>
      </c>
      <c r="T19" s="3">
        <v>0</v>
      </c>
      <c r="U19" s="3">
        <v>0</v>
      </c>
      <c r="V19" s="3">
        <v>0</v>
      </c>
      <c r="W19" s="3">
        <v>0</v>
      </c>
      <c r="X19" s="16">
        <v>1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4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4">
        <f t="shared" si="0"/>
        <v>0</v>
      </c>
      <c r="AN19" s="18">
        <f t="shared" si="1"/>
        <v>3</v>
      </c>
    </row>
    <row r="20" ht="14.25" spans="1:40">
      <c r="A20" s="2">
        <v>17</v>
      </c>
      <c r="B20" s="12">
        <v>3200105700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16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16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4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4">
        <f t="shared" si="0"/>
        <v>0</v>
      </c>
      <c r="AN20" s="18">
        <f t="shared" si="1"/>
        <v>0</v>
      </c>
    </row>
    <row r="21" ht="14.25" spans="1:40">
      <c r="A21" s="2">
        <v>18</v>
      </c>
      <c r="B21" s="12">
        <v>3200102842</v>
      </c>
      <c r="C21" s="3" t="str">
        <f>VLOOKUP(B:B,'[3]9.27留学的故事第二期'!$C:$D,2,0)</f>
        <v>1</v>
      </c>
      <c r="D21" s="3">
        <v>0</v>
      </c>
      <c r="E21" s="3">
        <f>VLOOKUP(B:B,'[3]10·14浙江大学第四十期问政讲堂——“无用”的力量'!$C:$D,2,0)</f>
        <v>1</v>
      </c>
      <c r="F21" s="3">
        <f>VLOOKUP(B:B,[3]【10月16日】明法致公第27期浙江大学考研分享会!$C:$D,2,0)</f>
        <v>1</v>
      </c>
      <c r="G21" s="3">
        <v>0</v>
      </c>
      <c r="H21" s="3">
        <f>VLOOKUP(B:B,[3]【10月19日】2022年走进六和律师事务所职场体验日!$C:$D,2,0)</f>
        <v>1</v>
      </c>
      <c r="I21" s="3">
        <f>VLOOKUP(B:B,[3]【10月29日】留学的故事第三期!$C:$D,2,0)</f>
        <v>1</v>
      </c>
      <c r="J21" s="3">
        <v>0</v>
      </c>
      <c r="K21" s="3">
        <f>VLOOKUP(B:B,[3]【11月4日】2022年金秋晚会!$C:$D,2,0)</f>
        <v>1</v>
      </c>
      <c r="L21" s="3">
        <v>0</v>
      </c>
      <c r="M21" s="16">
        <v>6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16">
        <v>0</v>
      </c>
      <c r="Y21" s="3" t="str">
        <f>VLOOKUP(B:B,'[5]0318月轮舞会'!$C:$D,2,0)</f>
        <v>1</v>
      </c>
      <c r="Z21" s="3">
        <v>0</v>
      </c>
      <c r="AA21" s="3">
        <v>0</v>
      </c>
      <c r="AB21" s="3">
        <v>0</v>
      </c>
      <c r="AC21" s="3">
        <v>0</v>
      </c>
      <c r="AD21" s="4">
        <v>1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4">
        <f t="shared" si="0"/>
        <v>0</v>
      </c>
      <c r="AN21" s="18">
        <f t="shared" si="1"/>
        <v>7</v>
      </c>
    </row>
    <row r="22" ht="14.25" spans="1:40">
      <c r="A22" s="2">
        <v>19</v>
      </c>
      <c r="B22" s="12">
        <v>3200106148</v>
      </c>
      <c r="C22" s="3">
        <v>0</v>
      </c>
      <c r="D22" s="3">
        <v>0</v>
      </c>
      <c r="E22" s="3">
        <f>VLOOKUP(B:B,'[3]10·14浙江大学第四十期问政讲堂——“无用”的力量'!$C:$D,2,0)</f>
        <v>1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f>VLOOKUP(B:B,[3]【11月4日】2022年金秋晚会!$C:$D,2,0)</f>
        <v>1</v>
      </c>
      <c r="L22" s="3">
        <v>0</v>
      </c>
      <c r="M22" s="16">
        <v>2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16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4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4">
        <f t="shared" si="0"/>
        <v>0</v>
      </c>
      <c r="AN22" s="18">
        <f t="shared" si="1"/>
        <v>2</v>
      </c>
    </row>
    <row r="23" ht="14.25" spans="1:40">
      <c r="A23" s="2">
        <v>20</v>
      </c>
      <c r="B23" s="12">
        <v>3200102387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f>VLOOKUP(B:B,[3]【10月29日】留学的故事第三期!$C:$D,2,0)</f>
        <v>1</v>
      </c>
      <c r="J23" s="3">
        <v>0</v>
      </c>
      <c r="K23" s="3">
        <v>0</v>
      </c>
      <c r="L23" s="3">
        <v>0</v>
      </c>
      <c r="M23" s="16">
        <v>1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16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4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4">
        <f t="shared" si="0"/>
        <v>0</v>
      </c>
      <c r="AN23" s="18">
        <f t="shared" si="1"/>
        <v>1</v>
      </c>
    </row>
    <row r="24" ht="14.25" spans="1:40">
      <c r="A24" s="2">
        <v>21</v>
      </c>
      <c r="B24" s="12">
        <v>3200106290</v>
      </c>
      <c r="C24" s="3">
        <v>0</v>
      </c>
      <c r="D24" s="3">
        <v>0</v>
      </c>
      <c r="E24" s="3">
        <f>VLOOKUP(B:B,'[3]10·14浙江大学第四十期问政讲堂——“无用”的力量'!$C:$D,2,0)</f>
        <v>1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f>VLOOKUP(B:B,[3]【11月4日】2022年金秋晚会!$C:$D,2,0)</f>
        <v>1</v>
      </c>
      <c r="L24" s="3">
        <v>0</v>
      </c>
      <c r="M24" s="16">
        <v>2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f>VLOOKUP(B:B,'[4]230104最美笔记大赛'!$C:$D,2,0)</f>
        <v>2</v>
      </c>
      <c r="W24" s="3">
        <v>0</v>
      </c>
      <c r="X24" s="16">
        <v>2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4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4">
        <f t="shared" si="0"/>
        <v>0</v>
      </c>
      <c r="AN24" s="18">
        <f t="shared" si="1"/>
        <v>4</v>
      </c>
    </row>
    <row r="25" ht="14.25" spans="1:40">
      <c r="A25" s="2">
        <v>22</v>
      </c>
      <c r="B25" s="12">
        <v>3200102508</v>
      </c>
      <c r="C25" s="3">
        <v>0</v>
      </c>
      <c r="D25" s="3">
        <v>0</v>
      </c>
      <c r="E25" s="3">
        <f>VLOOKUP(B:B,'[3]10·14浙江大学第四十期问政讲堂——“无用”的力量'!$C:$D,2,0)</f>
        <v>1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f>VLOOKUP(B:B,[3]【11月4日】2022年金秋晚会!$C:$D,2,0)</f>
        <v>1</v>
      </c>
      <c r="L25" s="3">
        <v>0</v>
      </c>
      <c r="M25" s="16">
        <v>2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16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4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4">
        <f t="shared" si="0"/>
        <v>0</v>
      </c>
      <c r="AN25" s="18">
        <f t="shared" si="1"/>
        <v>2</v>
      </c>
    </row>
    <row r="26" ht="14.25" spans="1:40">
      <c r="A26" s="2">
        <v>23</v>
      </c>
      <c r="B26" s="12">
        <v>3200104967</v>
      </c>
      <c r="C26" s="3">
        <v>0</v>
      </c>
      <c r="D26" s="3">
        <v>0</v>
      </c>
      <c r="E26" s="3">
        <f>VLOOKUP(B:B,'[3]10·14浙江大学第四十期问政讲堂——“无用”的力量'!$C:$D,2,0)</f>
        <v>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f>VLOOKUP(B:B,[3]【11月4日】2022年金秋晚会!$C:$D,2,0)</f>
        <v>1</v>
      </c>
      <c r="L26" s="3">
        <v>0</v>
      </c>
      <c r="M26" s="16">
        <v>2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16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4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4">
        <f t="shared" si="0"/>
        <v>0</v>
      </c>
      <c r="AN26" s="18">
        <f t="shared" si="1"/>
        <v>2</v>
      </c>
    </row>
    <row r="27" ht="14.25" spans="1:40">
      <c r="A27" s="2">
        <v>24</v>
      </c>
      <c r="B27" s="12">
        <v>3200106145</v>
      </c>
      <c r="C27" s="3">
        <v>0</v>
      </c>
      <c r="D27" s="3">
        <v>0</v>
      </c>
      <c r="E27" s="3">
        <f>VLOOKUP(B:B,'[3]10·14浙江大学第四十期问政讲堂——“无用”的力量'!$C:$D,2,0)</f>
        <v>1</v>
      </c>
      <c r="F27" s="3">
        <v>0</v>
      </c>
      <c r="G27" s="3">
        <v>0</v>
      </c>
      <c r="H27" s="3">
        <f>VLOOKUP(B:B,[3]【10月19日】2022年走进六和律师事务所职场体验日!$C:$D,2,0)</f>
        <v>1</v>
      </c>
      <c r="I27" s="3">
        <v>0</v>
      </c>
      <c r="J27" s="3">
        <v>0</v>
      </c>
      <c r="K27" s="3">
        <v>0</v>
      </c>
      <c r="L27" s="3">
        <v>0</v>
      </c>
      <c r="M27" s="16">
        <v>2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16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4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4">
        <f t="shared" si="0"/>
        <v>0</v>
      </c>
      <c r="AN27" s="18">
        <f t="shared" si="1"/>
        <v>2</v>
      </c>
    </row>
    <row r="28" ht="14.25" spans="1:40">
      <c r="A28" s="2">
        <v>25</v>
      </c>
      <c r="B28" s="12">
        <v>3200105579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16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16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4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4">
        <f t="shared" si="0"/>
        <v>0</v>
      </c>
      <c r="AN28" s="18">
        <f t="shared" si="1"/>
        <v>0</v>
      </c>
    </row>
    <row r="29" ht="14.25" spans="1:40">
      <c r="A29" s="2">
        <v>26</v>
      </c>
      <c r="B29" s="12">
        <v>3200106292</v>
      </c>
      <c r="C29" s="3">
        <v>0</v>
      </c>
      <c r="D29" s="3">
        <v>0</v>
      </c>
      <c r="E29" s="3">
        <f>VLOOKUP(B:B,'[3]10·14浙江大学第四十期问政讲堂——“无用”的力量'!$C:$D,2,0)</f>
        <v>1</v>
      </c>
      <c r="F29" s="3">
        <f>VLOOKUP(B:B,[3]【10月16日】明法致公第27期浙江大学考研分享会!$C:$D,2,0)</f>
        <v>1</v>
      </c>
      <c r="G29" s="3">
        <v>0</v>
      </c>
      <c r="H29" s="3">
        <v>0</v>
      </c>
      <c r="I29" s="3">
        <v>0</v>
      </c>
      <c r="J29" s="3">
        <v>0</v>
      </c>
      <c r="K29" s="3">
        <f>VLOOKUP(B:B,[3]【11月4日】2022年金秋晚会!$C:$D,2,0)</f>
        <v>1</v>
      </c>
      <c r="L29" s="3">
        <v>0</v>
      </c>
      <c r="M29" s="16">
        <v>3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16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4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4">
        <f t="shared" si="0"/>
        <v>0</v>
      </c>
      <c r="AN29" s="18">
        <f t="shared" si="1"/>
        <v>3</v>
      </c>
    </row>
    <row r="30" ht="14.25" spans="1:40">
      <c r="A30" s="2">
        <v>27</v>
      </c>
      <c r="B30" s="12">
        <v>3200102045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16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16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4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4">
        <f t="shared" si="0"/>
        <v>0</v>
      </c>
      <c r="AN30" s="18">
        <f t="shared" si="1"/>
        <v>0</v>
      </c>
    </row>
    <row r="31" ht="14.25" spans="1:40">
      <c r="A31" s="2">
        <v>28</v>
      </c>
      <c r="B31" s="12">
        <v>3200106201</v>
      </c>
      <c r="C31" s="3">
        <v>0</v>
      </c>
      <c r="D31" s="3">
        <v>0</v>
      </c>
      <c r="E31" s="3">
        <f>VLOOKUP(B:B,'[3]10·14浙江大学第四十期问政讲堂——“无用”的力量'!$C:$D,2,0)</f>
        <v>1</v>
      </c>
      <c r="F31" s="3">
        <v>0</v>
      </c>
      <c r="G31" s="3">
        <v>0</v>
      </c>
      <c r="H31" s="3">
        <f>VLOOKUP(B:B,[3]【10月19日】2022年走进六和律师事务所职场体验日!$C:$D,2,0)</f>
        <v>1</v>
      </c>
      <c r="I31" s="3">
        <v>0</v>
      </c>
      <c r="J31" s="3">
        <v>0</v>
      </c>
      <c r="K31" s="3">
        <f>VLOOKUP(B:B,[3]【11月4日】2022年金秋晚会!$C:$D,2,0)</f>
        <v>1</v>
      </c>
      <c r="L31" s="3">
        <v>0</v>
      </c>
      <c r="M31" s="16">
        <v>3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16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4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4">
        <f t="shared" si="0"/>
        <v>0</v>
      </c>
      <c r="AN31" s="18">
        <f t="shared" si="1"/>
        <v>3</v>
      </c>
    </row>
    <row r="32" ht="14.25" spans="1:40">
      <c r="A32" s="2">
        <v>29</v>
      </c>
      <c r="B32" s="12">
        <v>3200106026</v>
      </c>
      <c r="C32" s="3">
        <v>0</v>
      </c>
      <c r="D32" s="3">
        <v>0</v>
      </c>
      <c r="E32" s="3">
        <f>VLOOKUP(B:B,'[3]10·14浙江大学第四十期问政讲堂——“无用”的力量'!$C:$D,2,0)</f>
        <v>1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f>VLOOKUP(B:B,[3]【11月4日】2022年金秋晚会!$C:$D,2,0)</f>
        <v>1</v>
      </c>
      <c r="L32" s="3">
        <v>0</v>
      </c>
      <c r="M32" s="16">
        <v>2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16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4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4">
        <f t="shared" si="0"/>
        <v>0</v>
      </c>
      <c r="AN32" s="18">
        <f t="shared" si="1"/>
        <v>2</v>
      </c>
    </row>
    <row r="33" ht="14.25" spans="1:40">
      <c r="A33" s="2">
        <v>30</v>
      </c>
      <c r="B33" s="12">
        <v>3200105962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16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16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4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4">
        <f t="shared" si="0"/>
        <v>0</v>
      </c>
      <c r="AN33" s="18">
        <f t="shared" si="1"/>
        <v>0</v>
      </c>
    </row>
    <row r="34" ht="14.25" spans="1:40">
      <c r="A34" s="2">
        <v>31</v>
      </c>
      <c r="B34" s="12">
        <v>3200105475</v>
      </c>
      <c r="C34" s="3">
        <v>0</v>
      </c>
      <c r="D34" s="3">
        <v>0</v>
      </c>
      <c r="E34" s="3">
        <f>VLOOKUP(B:B,'[3]10·14浙江大学第四十期问政讲堂——“无用”的力量'!$C:$D,2,0)</f>
        <v>1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16">
        <v>1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16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4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4">
        <f t="shared" si="0"/>
        <v>0</v>
      </c>
      <c r="AN34" s="18">
        <f t="shared" si="1"/>
        <v>1</v>
      </c>
    </row>
    <row r="35" ht="14.25" spans="1:40">
      <c r="A35" s="2">
        <v>32</v>
      </c>
      <c r="B35" s="12">
        <v>3200103435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16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16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4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4">
        <f t="shared" si="0"/>
        <v>0</v>
      </c>
      <c r="AN35" s="18">
        <f t="shared" si="1"/>
        <v>0</v>
      </c>
    </row>
    <row r="36" ht="14.25" spans="1:40">
      <c r="A36" s="2">
        <v>33</v>
      </c>
      <c r="B36" s="12">
        <v>3200103636</v>
      </c>
      <c r="C36" s="3">
        <v>0</v>
      </c>
      <c r="D36" s="3">
        <v>0</v>
      </c>
      <c r="E36" s="3">
        <f>VLOOKUP(B:B,'[3]10·14浙江大学第四十期问政讲堂——“无用”的力量'!$C:$D,2,0)</f>
        <v>1</v>
      </c>
      <c r="F36" s="3">
        <f>VLOOKUP(B:B,[3]【10月16日】明法致公第27期浙江大学考研分享会!$C:$D,2,0)</f>
        <v>1</v>
      </c>
      <c r="G36" s="3">
        <v>0</v>
      </c>
      <c r="H36" s="3">
        <v>0</v>
      </c>
      <c r="I36" s="3">
        <v>0</v>
      </c>
      <c r="J36" s="3">
        <v>0</v>
      </c>
      <c r="K36" s="3">
        <f>VLOOKUP(B:B,[3]【11月4日】2022年金秋晚会!$C:$D,2,0)</f>
        <v>1</v>
      </c>
      <c r="L36" s="3">
        <v>0</v>
      </c>
      <c r="M36" s="16">
        <v>3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16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4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4">
        <f t="shared" si="0"/>
        <v>0</v>
      </c>
      <c r="AN36" s="18">
        <f t="shared" si="1"/>
        <v>3</v>
      </c>
    </row>
    <row r="37" ht="14.25" spans="1:40">
      <c r="A37" s="2">
        <v>34</v>
      </c>
      <c r="B37" s="12">
        <v>3200104134</v>
      </c>
      <c r="C37" s="3">
        <v>0</v>
      </c>
      <c r="D37" s="3">
        <v>0</v>
      </c>
      <c r="E37" s="3">
        <f>VLOOKUP(B:B,'[3]10·14浙江大学第四十期问政讲堂——“无用”的力量'!$C:$D,2,0)</f>
        <v>1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16">
        <v>1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16">
        <v>0</v>
      </c>
      <c r="Y37" s="3">
        <v>0</v>
      </c>
      <c r="Z37" s="3">
        <v>0</v>
      </c>
      <c r="AA37" s="3">
        <v>0</v>
      </c>
      <c r="AB37" s="3">
        <v>0</v>
      </c>
      <c r="AC37" s="3" t="str">
        <f>VLOOKUP(B:B,'[5]法学生国际胜任力提升计划（第一讲）'!$C:$D,2,0)</f>
        <v>1</v>
      </c>
      <c r="AD37" s="4">
        <v>1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4">
        <f t="shared" si="0"/>
        <v>0</v>
      </c>
      <c r="AN37" s="18">
        <f t="shared" si="1"/>
        <v>2</v>
      </c>
    </row>
    <row r="38" ht="14.25" spans="1:40">
      <c r="A38" s="2">
        <v>35</v>
      </c>
      <c r="B38" s="12">
        <v>3200105968</v>
      </c>
      <c r="C38" s="3">
        <v>0</v>
      </c>
      <c r="D38" s="3">
        <v>0</v>
      </c>
      <c r="E38" s="3">
        <f>VLOOKUP(B:B,'[3]10·14浙江大学第四十期问政讲堂——“无用”的力量'!$C:$D,2,0)</f>
        <v>1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16">
        <v>1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16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4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4">
        <f t="shared" si="0"/>
        <v>0</v>
      </c>
      <c r="AN38" s="18">
        <f t="shared" si="1"/>
        <v>1</v>
      </c>
    </row>
    <row r="39" ht="14.25" spans="1:40">
      <c r="A39" s="2">
        <v>36</v>
      </c>
      <c r="B39" s="12">
        <v>3200105477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16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16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4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4">
        <f t="shared" ref="AM39:AM61" si="2">SUM(AE39:AL39)</f>
        <v>0</v>
      </c>
      <c r="AN39" s="18">
        <f t="shared" si="1"/>
        <v>0</v>
      </c>
    </row>
    <row r="40" ht="14.25" spans="1:40">
      <c r="A40" s="2">
        <v>37</v>
      </c>
      <c r="B40" s="12">
        <v>3200103895</v>
      </c>
      <c r="C40" s="3">
        <v>0</v>
      </c>
      <c r="D40" s="3">
        <v>0</v>
      </c>
      <c r="E40" s="3">
        <f>VLOOKUP(B:B,'[3]10·14浙江大学第四十期问政讲堂——“无用”的力量'!$C:$D,2,0)</f>
        <v>1</v>
      </c>
      <c r="F40" s="3">
        <f>VLOOKUP(B:B,[3]【10月16日】明法致公第27期浙江大学考研分享会!$C:$D,2,0)</f>
        <v>1</v>
      </c>
      <c r="G40" s="3">
        <v>0</v>
      </c>
      <c r="H40" s="3">
        <v>0</v>
      </c>
      <c r="I40" s="3">
        <v>0</v>
      </c>
      <c r="J40" s="3">
        <v>0</v>
      </c>
      <c r="K40" s="3">
        <f>VLOOKUP(B:B,[3]【11月4日】2022年金秋晚会!$C:$D,2,0)</f>
        <v>1</v>
      </c>
      <c r="L40" s="3">
        <v>0</v>
      </c>
      <c r="M40" s="16">
        <v>3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16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4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4">
        <f t="shared" si="2"/>
        <v>0</v>
      </c>
      <c r="AN40" s="18">
        <f t="shared" si="1"/>
        <v>3</v>
      </c>
    </row>
    <row r="41" ht="14.25" spans="1:40">
      <c r="A41" s="2">
        <v>38</v>
      </c>
      <c r="B41" s="12">
        <v>3200103952</v>
      </c>
      <c r="C41" s="3">
        <v>0</v>
      </c>
      <c r="D41" s="3">
        <v>0</v>
      </c>
      <c r="E41" s="3">
        <f>VLOOKUP(B:B,'[3]10·14浙江大学第四十期问政讲堂——“无用”的力量'!$C:$D,2,0)</f>
        <v>1</v>
      </c>
      <c r="F41" s="3">
        <v>0</v>
      </c>
      <c r="G41" s="3">
        <v>0</v>
      </c>
      <c r="H41" s="3">
        <f>VLOOKUP(B:B,[3]【10月19日】2022年走进六和律师事务所职场体验日!$C:$D,2,0)</f>
        <v>1</v>
      </c>
      <c r="I41" s="3">
        <v>0</v>
      </c>
      <c r="J41" s="3">
        <v>0</v>
      </c>
      <c r="K41" s="3">
        <f>VLOOKUP(B:B,[3]【11月4日】2022年金秋晚会!$C:$D,2,0)</f>
        <v>1</v>
      </c>
      <c r="L41" s="3">
        <v>0</v>
      </c>
      <c r="M41" s="16">
        <v>3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16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4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4">
        <f t="shared" si="2"/>
        <v>0</v>
      </c>
      <c r="AN41" s="18">
        <f t="shared" si="1"/>
        <v>3</v>
      </c>
    </row>
    <row r="42" ht="14.25" spans="1:40">
      <c r="A42" s="2">
        <v>39</v>
      </c>
      <c r="B42" s="12">
        <v>3200105495</v>
      </c>
      <c r="C42" s="3">
        <v>0</v>
      </c>
      <c r="D42" s="3">
        <v>0</v>
      </c>
      <c r="E42" s="3">
        <f>VLOOKUP(B:B,'[3]10·14浙江大学第四十期问政讲堂——“无用”的力量'!$C:$D,2,0)</f>
        <v>1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f>VLOOKUP(B:B,[3]【11月4日】2022年金秋晚会!$C:$D,2,0)</f>
        <v>1</v>
      </c>
      <c r="L42" s="3">
        <v>0</v>
      </c>
      <c r="M42" s="16">
        <v>2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16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4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4">
        <f t="shared" si="2"/>
        <v>0</v>
      </c>
      <c r="AN42" s="18">
        <f t="shared" si="1"/>
        <v>2</v>
      </c>
    </row>
    <row r="43" ht="14.25" spans="1:40">
      <c r="A43" s="2">
        <v>40</v>
      </c>
      <c r="B43" s="12">
        <v>3200104478</v>
      </c>
      <c r="C43" s="3" t="str">
        <f>VLOOKUP(B:B,'[3]9.27留学的故事第二期'!$C:$D,2,0)</f>
        <v>1</v>
      </c>
      <c r="D43" s="3">
        <v>0</v>
      </c>
      <c r="E43" s="3">
        <f>VLOOKUP(B:B,'[3]10·14浙江大学第四十期问政讲堂——“无用”的力量'!$C:$D,2,0)</f>
        <v>1</v>
      </c>
      <c r="F43" s="3">
        <f>VLOOKUP(B:B,[3]【10月16日】明法致公第27期浙江大学考研分享会!$C:$D,2,0)</f>
        <v>1</v>
      </c>
      <c r="G43" s="3">
        <v>0</v>
      </c>
      <c r="H43" s="3">
        <f>VLOOKUP(B:B,[3]【10月19日】2022年走进六和律师事务所职场体验日!$C:$D,2,0)</f>
        <v>1</v>
      </c>
      <c r="I43" s="3">
        <f>VLOOKUP(B:B,[3]【10月29日】留学的故事第三期!$C:$D,2,0)</f>
        <v>1</v>
      </c>
      <c r="J43" s="3">
        <v>0</v>
      </c>
      <c r="K43" s="3">
        <f>VLOOKUP(B:B,[3]【11月4日】2022年金秋晚会!$C:$D,2,0)</f>
        <v>2</v>
      </c>
      <c r="L43" s="3">
        <v>0</v>
      </c>
      <c r="M43" s="16">
        <v>7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16">
        <v>0</v>
      </c>
      <c r="Y43" s="3" t="str">
        <f>VLOOKUP(B:B,'[5]0318月轮舞会'!$C:$D,2,0)</f>
        <v>1</v>
      </c>
      <c r="Z43" s="3">
        <f>VLOOKUP(B:B,'[5]0422模拟法庭赛前培训'!$C:$D,2,0)</f>
        <v>1</v>
      </c>
      <c r="AA43" s="3">
        <v>0</v>
      </c>
      <c r="AB43" s="3">
        <v>0</v>
      </c>
      <c r="AC43" s="3">
        <v>0</v>
      </c>
      <c r="AD43" s="4">
        <v>2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4">
        <f t="shared" si="2"/>
        <v>0</v>
      </c>
      <c r="AN43" s="18">
        <f t="shared" si="1"/>
        <v>9</v>
      </c>
    </row>
    <row r="44" ht="14.25" spans="1:40">
      <c r="A44" s="2">
        <v>41</v>
      </c>
      <c r="B44" s="12">
        <v>3200105142</v>
      </c>
      <c r="C44" s="3">
        <v>0</v>
      </c>
      <c r="D44" s="3">
        <v>0</v>
      </c>
      <c r="E44" s="3">
        <f>VLOOKUP(B:B,'[3]10·14浙江大学第四十期问政讲堂——“无用”的力量'!$C:$D,2,0)</f>
        <v>1</v>
      </c>
      <c r="F44" s="3">
        <f>VLOOKUP(B:B,[3]【10月16日】明法致公第27期浙江大学考研分享会!$C:$D,2,0)</f>
        <v>1</v>
      </c>
      <c r="G44" s="3">
        <v>0</v>
      </c>
      <c r="H44" s="3">
        <v>0</v>
      </c>
      <c r="I44" s="3">
        <v>0</v>
      </c>
      <c r="J44" s="3">
        <v>0</v>
      </c>
      <c r="K44" s="3">
        <f>VLOOKUP(B:B,[3]【11月4日】2022年金秋晚会!$C:$D,2,0)</f>
        <v>1</v>
      </c>
      <c r="L44" s="3">
        <v>0</v>
      </c>
      <c r="M44" s="16">
        <v>3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16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4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4">
        <f t="shared" si="2"/>
        <v>0</v>
      </c>
      <c r="AN44" s="18">
        <f t="shared" si="1"/>
        <v>3</v>
      </c>
    </row>
    <row r="45" ht="14.25" spans="1:40">
      <c r="A45" s="2">
        <v>42</v>
      </c>
      <c r="B45" s="12">
        <v>3200104553</v>
      </c>
      <c r="C45" s="3">
        <v>0</v>
      </c>
      <c r="D45" s="3">
        <v>0</v>
      </c>
      <c r="E45" s="3">
        <f>VLOOKUP(B:B,'[3]10·14浙江大学第四十期问政讲堂——“无用”的力量'!$C:$D,2,0)</f>
        <v>1</v>
      </c>
      <c r="F45" s="3">
        <f>VLOOKUP(B:B,[3]【10月16日】明法致公第27期浙江大学考研分享会!$C:$D,2,0)</f>
        <v>1</v>
      </c>
      <c r="G45" s="3">
        <v>0</v>
      </c>
      <c r="H45" s="3">
        <v>0</v>
      </c>
      <c r="I45" s="3">
        <v>0</v>
      </c>
      <c r="J45" s="3">
        <v>0</v>
      </c>
      <c r="K45" s="3">
        <f>VLOOKUP(B:B,[3]【11月4日】2022年金秋晚会!$C:$D,2,0)</f>
        <v>2</v>
      </c>
      <c r="L45" s="3">
        <v>0</v>
      </c>
      <c r="M45" s="16">
        <v>4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16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4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4">
        <f t="shared" si="2"/>
        <v>0</v>
      </c>
      <c r="AN45" s="18">
        <f t="shared" si="1"/>
        <v>4</v>
      </c>
    </row>
    <row r="46" ht="14.25" spans="1:40">
      <c r="A46" s="2">
        <v>43</v>
      </c>
      <c r="B46" s="12">
        <v>3200104414</v>
      </c>
      <c r="C46" s="3">
        <v>0</v>
      </c>
      <c r="D46" s="3">
        <v>0</v>
      </c>
      <c r="E46" s="3">
        <f>VLOOKUP(B:B,'[3]10·14浙江大学第四十期问政讲堂——“无用”的力量'!$C:$D,2,0)</f>
        <v>1</v>
      </c>
      <c r="F46" s="3">
        <f>VLOOKUP(B:B,[3]【10月16日】明法致公第27期浙江大学考研分享会!$C:$D,2,0)</f>
        <v>1</v>
      </c>
      <c r="G46" s="3">
        <v>0</v>
      </c>
      <c r="H46" s="3">
        <v>0</v>
      </c>
      <c r="I46" s="3">
        <v>0</v>
      </c>
      <c r="J46" s="3">
        <v>0</v>
      </c>
      <c r="K46" s="3">
        <f>VLOOKUP(B:B,[3]【11月4日】2022年金秋晚会!$C:$D,2,0)</f>
        <v>1</v>
      </c>
      <c r="L46" s="3">
        <v>0</v>
      </c>
      <c r="M46" s="16">
        <v>3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16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4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4">
        <f t="shared" si="2"/>
        <v>0</v>
      </c>
      <c r="AN46" s="18">
        <f t="shared" si="1"/>
        <v>3</v>
      </c>
    </row>
    <row r="47" ht="14.25" spans="1:40">
      <c r="A47" s="2">
        <v>44</v>
      </c>
      <c r="B47" s="12">
        <v>3200101855</v>
      </c>
      <c r="C47" s="3">
        <v>0</v>
      </c>
      <c r="D47" s="3">
        <v>0</v>
      </c>
      <c r="E47" s="3">
        <f>VLOOKUP(B:B,'[3]10·14浙江大学第四十期问政讲堂——“无用”的力量'!$C:$D,2,0)</f>
        <v>1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f>VLOOKUP(B:B,[3]【11月4日】2022年金秋晚会!$C:$D,2,0)</f>
        <v>1</v>
      </c>
      <c r="L47" s="3">
        <v>0</v>
      </c>
      <c r="M47" s="16">
        <v>2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16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4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4">
        <f t="shared" si="2"/>
        <v>0</v>
      </c>
      <c r="AN47" s="18">
        <f t="shared" si="1"/>
        <v>2</v>
      </c>
    </row>
    <row r="48" ht="14.25" spans="1:40">
      <c r="A48" s="2">
        <v>45</v>
      </c>
      <c r="B48" s="12">
        <v>3200103890</v>
      </c>
      <c r="C48" s="3">
        <v>0</v>
      </c>
      <c r="D48" s="3">
        <v>0</v>
      </c>
      <c r="E48" s="3">
        <f>VLOOKUP(B:B,'[3]10·14浙江大学第四十期问政讲堂——“无用”的力量'!$C:$D,2,0)</f>
        <v>1</v>
      </c>
      <c r="F48" s="3">
        <f>VLOOKUP(B:B,[3]【10月16日】明法致公第27期浙江大学考研分享会!$C:$D,2,0)</f>
        <v>1</v>
      </c>
      <c r="G48" s="3">
        <f>VLOOKUP(B:B,'[3]10·19【月轮讲坛系列沙龙】从战略高度认知和推进涉外法治建设'!$C:$D,2,0)</f>
        <v>1</v>
      </c>
      <c r="H48" s="3">
        <f>VLOOKUP(B:B,[3]【10月19日】2022年走进六和律师事务所职场体验日!$C:$D,2,0)</f>
        <v>1</v>
      </c>
      <c r="I48" s="3">
        <v>0</v>
      </c>
      <c r="J48" s="3">
        <v>0</v>
      </c>
      <c r="K48" s="3">
        <f>VLOOKUP(B:B,[3]【11月4日】2022年金秋晚会!$C:$D,2,0)</f>
        <v>1</v>
      </c>
      <c r="L48" s="3">
        <v>0</v>
      </c>
      <c r="M48" s="16">
        <v>5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f>VLOOKUP(B:B,'[4]11.27“房不胜防”活动'!$C:$D,2,0)</f>
        <v>1</v>
      </c>
      <c r="T48" s="3">
        <v>0</v>
      </c>
      <c r="U48" s="3">
        <f>VLOOKUP(B:B,'[4]12·4宪法日知识竞赛'!$C:$D,2,0)</f>
        <v>2</v>
      </c>
      <c r="V48" s="3">
        <v>0</v>
      </c>
      <c r="W48" s="3">
        <v>0</v>
      </c>
      <c r="X48" s="16">
        <v>3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4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4">
        <f t="shared" si="2"/>
        <v>0</v>
      </c>
      <c r="AN48" s="18">
        <f t="shared" si="1"/>
        <v>8</v>
      </c>
    </row>
    <row r="49" ht="14.25" spans="1:40">
      <c r="A49" s="2">
        <v>46</v>
      </c>
      <c r="B49" s="12">
        <v>3200102372</v>
      </c>
      <c r="C49" s="3">
        <v>0</v>
      </c>
      <c r="D49" s="3">
        <v>0</v>
      </c>
      <c r="E49" s="3">
        <f>VLOOKUP(B:B,'[3]10·14浙江大学第四十期问政讲堂——“无用”的力量'!$C:$D,2,0)</f>
        <v>1</v>
      </c>
      <c r="F49" s="3">
        <f>VLOOKUP(B:B,[3]【10月16日】明法致公第27期浙江大学考研分享会!$C:$D,2,0)</f>
        <v>1</v>
      </c>
      <c r="G49" s="3">
        <v>0</v>
      </c>
      <c r="H49" s="3">
        <v>0</v>
      </c>
      <c r="I49" s="3">
        <v>0</v>
      </c>
      <c r="J49" s="3">
        <v>0</v>
      </c>
      <c r="K49" s="3">
        <f>VLOOKUP(B:B,[3]【11月4日】2022年金秋晚会!$C:$D,2,0)</f>
        <v>1</v>
      </c>
      <c r="L49" s="3">
        <v>0</v>
      </c>
      <c r="M49" s="16">
        <v>3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16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4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4">
        <f t="shared" si="2"/>
        <v>0</v>
      </c>
      <c r="AN49" s="18">
        <f t="shared" si="1"/>
        <v>3</v>
      </c>
    </row>
    <row r="50" ht="14.25" spans="1:40">
      <c r="A50" s="2">
        <v>47</v>
      </c>
      <c r="B50" s="12">
        <v>3200104415</v>
      </c>
      <c r="C50" s="3">
        <v>0</v>
      </c>
      <c r="D50" s="3">
        <v>0</v>
      </c>
      <c r="E50" s="3">
        <f>VLOOKUP(B:B,'[3]10·14浙江大学第四十期问政讲堂——“无用”的力量'!$C:$D,2,0)</f>
        <v>1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f>VLOOKUP(B:B,[3]【11月4日】2022年金秋晚会!$C:$D,2,0)</f>
        <v>1</v>
      </c>
      <c r="L50" s="3">
        <v>0</v>
      </c>
      <c r="M50" s="16">
        <v>2</v>
      </c>
      <c r="N50" s="3">
        <v>0</v>
      </c>
      <c r="O50" s="3">
        <v>0</v>
      </c>
      <c r="P50" s="3">
        <f>VLOOKUP(B:B,'[4]11.25-11.26校运会'!$C$7:$D$16,2,0)</f>
        <v>5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16">
        <v>5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4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4">
        <f t="shared" si="2"/>
        <v>0</v>
      </c>
      <c r="AN50" s="18">
        <f t="shared" si="1"/>
        <v>7</v>
      </c>
    </row>
    <row r="51" ht="14.25" spans="1:40">
      <c r="A51" s="2">
        <v>48</v>
      </c>
      <c r="B51" s="12">
        <v>3200104757</v>
      </c>
      <c r="C51" s="3">
        <v>0</v>
      </c>
      <c r="D51" s="3">
        <v>0</v>
      </c>
      <c r="E51" s="3">
        <f>VLOOKUP(B:B,'[3]10·14浙江大学第四十期问政讲堂——“无用”的力量'!$C:$D,2,0)</f>
        <v>1</v>
      </c>
      <c r="F51" s="3">
        <f>VLOOKUP(B:B,[3]【10月16日】明法致公第27期浙江大学考研分享会!$C:$D,2,0)</f>
        <v>1</v>
      </c>
      <c r="G51" s="3">
        <f>VLOOKUP(B:B,'[3]10·19【月轮讲坛系列沙龙】从战略高度认知和推进涉外法治建设'!$C:$D,2,0)</f>
        <v>1</v>
      </c>
      <c r="H51" s="3">
        <v>0</v>
      </c>
      <c r="I51" s="3">
        <v>0</v>
      </c>
      <c r="J51" s="3">
        <v>0</v>
      </c>
      <c r="K51" s="3">
        <f>VLOOKUP(B:B,[3]【11月4日】2022年金秋晚会!$C:$D,2,0)</f>
        <v>2</v>
      </c>
      <c r="L51" s="3">
        <v>0</v>
      </c>
      <c r="M51" s="16">
        <v>5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f>VLOOKUP(B:B,'[4]11.27“房不胜防”活动'!$C:$D,2,0)</f>
        <v>1</v>
      </c>
      <c r="T51" s="3">
        <v>0</v>
      </c>
      <c r="U51" s="3">
        <f>VLOOKUP(B:B,'[4]12·4宪法日知识竞赛'!$C:$D,2,0)</f>
        <v>1</v>
      </c>
      <c r="V51" s="3">
        <v>0</v>
      </c>
      <c r="W51" s="3">
        <v>0</v>
      </c>
      <c r="X51" s="16">
        <v>2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4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4">
        <f t="shared" si="2"/>
        <v>0</v>
      </c>
      <c r="AN51" s="18">
        <f t="shared" si="1"/>
        <v>7</v>
      </c>
    </row>
    <row r="52" ht="14.25" spans="1:40">
      <c r="A52" s="2">
        <v>49</v>
      </c>
      <c r="B52" s="12">
        <v>3190102755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16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16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4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4">
        <f t="shared" si="2"/>
        <v>0</v>
      </c>
      <c r="AN52" s="18">
        <f t="shared" si="1"/>
        <v>0</v>
      </c>
    </row>
    <row r="53" ht="14.25" spans="1:40">
      <c r="A53" s="2">
        <v>50</v>
      </c>
      <c r="B53" s="3">
        <v>3180103902</v>
      </c>
      <c r="C53" s="3">
        <v>0</v>
      </c>
      <c r="D53" s="3">
        <v>0</v>
      </c>
      <c r="E53" s="3">
        <f>VLOOKUP(B:B,'[3]10·14浙江大学第四十期问政讲堂——“无用”的力量'!$C:$D,2,0)</f>
        <v>1</v>
      </c>
      <c r="F53" s="3">
        <v>0</v>
      </c>
      <c r="G53" s="3">
        <f>VLOOKUP(B:B,'[3]10·19【月轮讲坛系列沙龙】从战略高度认知和推进涉外法治建设'!$C:$D,2,0)</f>
        <v>1</v>
      </c>
      <c r="H53" s="3">
        <v>0</v>
      </c>
      <c r="I53" s="3">
        <v>0</v>
      </c>
      <c r="J53" s="3">
        <v>0</v>
      </c>
      <c r="K53" s="3">
        <f>VLOOKUP(B:B,[3]【11月4日】2022年金秋晚会!$C:$D,2,0)</f>
        <v>1</v>
      </c>
      <c r="L53" s="3">
        <v>0</v>
      </c>
      <c r="M53" s="16">
        <v>3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16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4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4">
        <f t="shared" si="2"/>
        <v>0</v>
      </c>
      <c r="AN53" s="18">
        <f t="shared" si="1"/>
        <v>3</v>
      </c>
    </row>
    <row r="54" ht="14.25" spans="1:40">
      <c r="A54" s="2">
        <v>51</v>
      </c>
      <c r="B54" s="3">
        <v>3200102840</v>
      </c>
      <c r="C54" s="3" t="str">
        <f>VLOOKUP(B:B,'[3]9.27留学的故事第二期'!$C:$D,2,0)</f>
        <v>1</v>
      </c>
      <c r="D54" s="3">
        <v>0</v>
      </c>
      <c r="E54" s="3">
        <f>VLOOKUP(B:B,'[3]10·14浙江大学第四十期问政讲堂——“无用”的力量'!$C:$D,2,0)</f>
        <v>1</v>
      </c>
      <c r="F54" s="3">
        <v>0</v>
      </c>
      <c r="G54" s="3">
        <v>0</v>
      </c>
      <c r="H54" s="3">
        <v>0</v>
      </c>
      <c r="I54" s="3">
        <f>VLOOKUP(B:B,[3]【10月29日】留学的故事第三期!$C:$D,2,0)</f>
        <v>1</v>
      </c>
      <c r="J54" s="3">
        <v>0</v>
      </c>
      <c r="K54" s="3">
        <v>0</v>
      </c>
      <c r="L54" s="3">
        <v>0</v>
      </c>
      <c r="M54" s="16">
        <v>3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16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4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4">
        <f t="shared" si="2"/>
        <v>0</v>
      </c>
      <c r="AN54" s="18">
        <f t="shared" si="1"/>
        <v>3</v>
      </c>
    </row>
    <row r="55" ht="14.25" spans="1:40">
      <c r="A55" s="2">
        <v>52</v>
      </c>
      <c r="B55" s="3">
        <v>3200105478</v>
      </c>
      <c r="C55" s="3">
        <v>0</v>
      </c>
      <c r="D55" s="3">
        <v>0</v>
      </c>
      <c r="E55" s="3">
        <f>VLOOKUP(B:B,'[3]10·14浙江大学第四十期问政讲堂——“无用”的力量'!$C:$D,2,0)</f>
        <v>1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16">
        <v>1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f>VLOOKUP(B:B,'[4]11.27“房不胜防”活动'!$C:$D,2,0)</f>
        <v>1</v>
      </c>
      <c r="T55" s="3">
        <v>0</v>
      </c>
      <c r="U55" s="3">
        <v>0</v>
      </c>
      <c r="V55" s="3">
        <v>0</v>
      </c>
      <c r="W55" s="3">
        <v>0</v>
      </c>
      <c r="X55" s="16">
        <v>1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4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4">
        <f t="shared" si="2"/>
        <v>0</v>
      </c>
      <c r="AN55" s="18">
        <f t="shared" si="1"/>
        <v>2</v>
      </c>
    </row>
    <row r="56" ht="14.25" spans="1:40">
      <c r="A56" s="2">
        <v>53</v>
      </c>
      <c r="B56" s="3">
        <v>3200105423</v>
      </c>
      <c r="C56" s="3">
        <v>0</v>
      </c>
      <c r="D56" s="3">
        <v>0</v>
      </c>
      <c r="E56" s="3">
        <f>VLOOKUP(B:B,'[3]10·14浙江大学第四十期问政讲堂——“无用”的力量'!$C:$D,2,0)</f>
        <v>1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16">
        <v>1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16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4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4">
        <f t="shared" si="2"/>
        <v>0</v>
      </c>
      <c r="AN56" s="18">
        <f t="shared" si="1"/>
        <v>1</v>
      </c>
    </row>
    <row r="57" ht="14.25" spans="1:40">
      <c r="A57" s="2">
        <v>54</v>
      </c>
      <c r="B57" s="3">
        <v>3200102904</v>
      </c>
      <c r="C57" s="3">
        <v>0</v>
      </c>
      <c r="D57" s="3">
        <v>0</v>
      </c>
      <c r="E57" s="3">
        <f>VLOOKUP(B:B,'[3]10·14浙江大学第四十期问政讲堂——“无用”的力量'!$C:$D,2,0)</f>
        <v>1</v>
      </c>
      <c r="F57" s="3">
        <f>VLOOKUP(B:B,[3]【10月16日】明法致公第27期浙江大学考研分享会!$C:$D,2,0)</f>
        <v>1</v>
      </c>
      <c r="G57" s="3">
        <f>VLOOKUP(B:B,'[3]10·19【月轮讲坛系列沙龙】从战略高度认知和推进涉外法治建设'!$C:$D,2,0)</f>
        <v>1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16">
        <v>3</v>
      </c>
      <c r="N57" s="3">
        <v>0</v>
      </c>
      <c r="O57" s="3">
        <v>0</v>
      </c>
      <c r="P57" s="3">
        <v>0</v>
      </c>
      <c r="Q57" s="3">
        <f>VLOOKUP(B:B,'[4]1126.2022数字经济与国际法治研讨会'!$C:$D,2,0)</f>
        <v>1</v>
      </c>
      <c r="R57" s="3">
        <v>0</v>
      </c>
      <c r="S57" s="3">
        <v>0</v>
      </c>
      <c r="T57" s="3">
        <f>VLOOKUP(B:B,'[4]11.28【2022杭州全球人工智能技术大会（GAITC20】'!$C:$D,2,0)</f>
        <v>1</v>
      </c>
      <c r="U57" s="3">
        <v>0</v>
      </c>
      <c r="V57" s="3">
        <v>0</v>
      </c>
      <c r="W57" s="3">
        <v>0</v>
      </c>
      <c r="X57" s="16">
        <v>2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4">
        <v>0</v>
      </c>
      <c r="AE57" s="3">
        <v>0</v>
      </c>
      <c r="AF57" s="3">
        <v>0</v>
      </c>
      <c r="AG57" s="3">
        <f>VLOOKUP(B:B,'[1]5.19留学指南——LSAT备考&amp;JD申请'!$C$6:$D$21,2,0)</f>
        <v>1</v>
      </c>
      <c r="AH57" s="3">
        <f>VLOOKUP(B:B,'[6]5.19、5.26科律IPO系列知识短期训练营'!$C$5:$D$15,2,0)</f>
        <v>3</v>
      </c>
      <c r="AI57" s="3">
        <v>0</v>
      </c>
      <c r="AJ57" s="3">
        <v>0</v>
      </c>
      <c r="AK57" s="3">
        <v>0</v>
      </c>
      <c r="AL57" s="3">
        <v>0</v>
      </c>
      <c r="AM57" s="4">
        <f t="shared" si="2"/>
        <v>4</v>
      </c>
      <c r="AN57" s="18">
        <f t="shared" si="1"/>
        <v>9</v>
      </c>
    </row>
    <row r="58" ht="14.25" spans="1:40">
      <c r="A58" s="2">
        <v>55</v>
      </c>
      <c r="B58" s="3">
        <v>3200103558</v>
      </c>
      <c r="C58" s="3">
        <v>0</v>
      </c>
      <c r="D58" s="3">
        <v>0</v>
      </c>
      <c r="E58" s="3">
        <f>VLOOKUP(B:B,'[3]10·14浙江大学第四十期问政讲堂——“无用”的力量'!$C:$D,2,0)</f>
        <v>1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f>VLOOKUP(B:B,[3]【11月4日】2022年金秋晚会!$C:$D,2,0)</f>
        <v>1</v>
      </c>
      <c r="L58" s="3">
        <v>0</v>
      </c>
      <c r="M58" s="16">
        <v>2</v>
      </c>
      <c r="N58" s="3">
        <v>1</v>
      </c>
      <c r="O58" s="3">
        <v>0</v>
      </c>
      <c r="P58" s="3">
        <v>0</v>
      </c>
      <c r="Q58" s="3">
        <v>0</v>
      </c>
      <c r="R58" s="3">
        <v>0</v>
      </c>
      <c r="S58" s="3">
        <f>VLOOKUP(B:B,'[4]11.27“房不胜防”活动'!$C:$D,2,0)</f>
        <v>1</v>
      </c>
      <c r="T58" s="3">
        <v>0</v>
      </c>
      <c r="U58" s="3">
        <v>0</v>
      </c>
      <c r="V58" s="3">
        <v>0</v>
      </c>
      <c r="W58" s="3">
        <v>0</v>
      </c>
      <c r="X58" s="16">
        <v>2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4">
        <v>0</v>
      </c>
      <c r="AE58" s="3">
        <f>VLOOKUP(B:B,'[1]5.7国际胜任力提升计划'!$C$6:$D$14,2,0)</f>
        <v>1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4">
        <f t="shared" si="2"/>
        <v>1</v>
      </c>
      <c r="AN58" s="18">
        <f t="shared" si="1"/>
        <v>5</v>
      </c>
    </row>
    <row r="59" ht="14.25" spans="1:40">
      <c r="A59" s="2">
        <v>56</v>
      </c>
      <c r="B59" s="3">
        <v>3200105482</v>
      </c>
      <c r="C59" s="3">
        <v>0</v>
      </c>
      <c r="D59" s="3">
        <v>0</v>
      </c>
      <c r="E59" s="3">
        <f>VLOOKUP(B:B,'[3]10·14浙江大学第四十期问政讲堂——“无用”的力量'!$C:$D,2,0)</f>
        <v>1</v>
      </c>
      <c r="F59" s="3">
        <f>VLOOKUP(B:B,[3]【10月16日】明法致公第27期浙江大学考研分享会!$C:$D,2,0)</f>
        <v>1</v>
      </c>
      <c r="G59" s="3">
        <v>0</v>
      </c>
      <c r="H59" s="3">
        <v>0</v>
      </c>
      <c r="I59" s="3">
        <v>0</v>
      </c>
      <c r="J59" s="3">
        <v>0</v>
      </c>
      <c r="K59" s="3">
        <f>VLOOKUP(B:B,[3]【11月4日】2022年金秋晚会!$C:$D,2,0)</f>
        <v>2</v>
      </c>
      <c r="L59" s="3">
        <v>0</v>
      </c>
      <c r="M59" s="16">
        <v>4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16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4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4">
        <f t="shared" si="2"/>
        <v>0</v>
      </c>
      <c r="AN59" s="18">
        <f t="shared" si="1"/>
        <v>4</v>
      </c>
    </row>
    <row r="60" ht="14.25" spans="1:40">
      <c r="A60" s="2">
        <v>57</v>
      </c>
      <c r="B60" s="3">
        <v>3200102779</v>
      </c>
      <c r="C60" s="3">
        <v>0</v>
      </c>
      <c r="D60" s="3">
        <v>0</v>
      </c>
      <c r="E60" s="3">
        <f>VLOOKUP(B:B,'[3]10·14浙江大学第四十期问政讲堂——“无用”的力量'!$C:$D,2,0)</f>
        <v>1</v>
      </c>
      <c r="F60" s="3">
        <f>VLOOKUP(B:B,[3]【10月16日】明法致公第27期浙江大学考研分享会!$C:$D,2,0)</f>
        <v>1</v>
      </c>
      <c r="G60" s="3">
        <f>VLOOKUP(B:B,'[3]10·19【月轮讲坛系列沙龙】从战略高度认知和推进涉外法治建设'!$C:$D,2,0)</f>
        <v>1</v>
      </c>
      <c r="H60" s="3">
        <v>0</v>
      </c>
      <c r="I60" s="3">
        <v>0</v>
      </c>
      <c r="J60" s="3">
        <v>0</v>
      </c>
      <c r="K60" s="3">
        <f>VLOOKUP(B:B,[3]【11月4日】2022年金秋晚会!$C:$D,2,0)</f>
        <v>1</v>
      </c>
      <c r="L60" s="3">
        <v>0</v>
      </c>
      <c r="M60" s="16">
        <v>4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16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4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4">
        <f t="shared" si="2"/>
        <v>0</v>
      </c>
      <c r="AN60" s="18">
        <f t="shared" si="1"/>
        <v>4</v>
      </c>
    </row>
    <row r="61" ht="14.25" spans="1:40">
      <c r="A61" s="2">
        <v>58</v>
      </c>
      <c r="B61" s="3">
        <v>3200104454</v>
      </c>
      <c r="C61" s="3">
        <v>0</v>
      </c>
      <c r="D61" s="3">
        <v>0</v>
      </c>
      <c r="E61" s="3">
        <f>VLOOKUP(B:B,'[3]10·14浙江大学第四十期问政讲堂——“无用”的力量'!$C:$D,2,0)</f>
        <v>1</v>
      </c>
      <c r="F61" s="3">
        <f>VLOOKUP(B:B,[3]【10月16日】明法致公第27期浙江大学考研分享会!$C:$D,2,0)</f>
        <v>1</v>
      </c>
      <c r="G61" s="3">
        <v>0</v>
      </c>
      <c r="H61" s="3">
        <v>0</v>
      </c>
      <c r="I61" s="3">
        <v>0</v>
      </c>
      <c r="J61" s="3">
        <v>0</v>
      </c>
      <c r="K61" s="3">
        <f>VLOOKUP(B:B,[3]【11月4日】2022年金秋晚会!$C:$D,2,0)</f>
        <v>1</v>
      </c>
      <c r="L61" s="3">
        <v>0</v>
      </c>
      <c r="M61" s="16">
        <v>3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f>VLOOKUP(B:B,'[4]12·4宪法日知识竞赛'!$C:$D,2,0)</f>
        <v>2</v>
      </c>
      <c r="V61" s="3">
        <f>VLOOKUP(B:B,'[4]230104最美笔记大赛'!$C:$D,2,0)</f>
        <v>2</v>
      </c>
      <c r="W61" s="3">
        <f>VLOOKUP(B:B,'[4]230104最美作息表大赛'!$C:$D,2,0)</f>
        <v>2</v>
      </c>
      <c r="X61" s="16">
        <v>6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4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4">
        <f t="shared" si="2"/>
        <v>0</v>
      </c>
      <c r="AN61" s="18">
        <f t="shared" si="1"/>
        <v>9</v>
      </c>
    </row>
    <row r="62" ht="14.25" spans="1:40">
      <c r="A62" s="2">
        <v>59</v>
      </c>
      <c r="B62" s="3">
        <v>3200104771</v>
      </c>
      <c r="C62" s="3">
        <v>0</v>
      </c>
      <c r="D62" s="3">
        <v>0</v>
      </c>
      <c r="E62" s="3">
        <f>VLOOKUP(B:B,'[3]10·14浙江大学第四十期问政讲堂——“无用”的力量'!$C:$D,2,0)</f>
        <v>1</v>
      </c>
      <c r="F62" s="3">
        <f>VLOOKUP(B:B,[3]【10月16日】明法致公第27期浙江大学考研分享会!$C:$D,2,0)</f>
        <v>1</v>
      </c>
      <c r="G62" s="3">
        <v>0</v>
      </c>
      <c r="H62" s="3">
        <v>0</v>
      </c>
      <c r="I62" s="3">
        <v>0</v>
      </c>
      <c r="J62" s="3">
        <v>0</v>
      </c>
      <c r="K62" s="3">
        <f>VLOOKUP(B:B,[3]【11月4日】2022年金秋晚会!$C:$D,2,0)</f>
        <v>1</v>
      </c>
      <c r="L62" s="3">
        <v>0</v>
      </c>
      <c r="M62" s="16">
        <v>3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f>VLOOKUP(B:B,'[4]12·4宪法日知识竞赛'!$C:$D,2,0)</f>
        <v>2</v>
      </c>
      <c r="V62" s="3">
        <v>0</v>
      </c>
      <c r="W62" s="3">
        <v>0</v>
      </c>
      <c r="X62" s="16">
        <v>2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4">
        <v>0</v>
      </c>
      <c r="AE62" s="3">
        <f>VLOOKUP(B:B,'[1]5.7国际胜任力提升计划'!$C$6:$D$14,2,0)</f>
        <v>1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4">
        <f t="shared" ref="AM62:AM79" si="3">SUM(AE62:AL62)</f>
        <v>1</v>
      </c>
      <c r="AN62" s="18">
        <f t="shared" si="1"/>
        <v>6</v>
      </c>
    </row>
    <row r="63" ht="14.25" spans="1:40">
      <c r="A63" s="2">
        <v>60</v>
      </c>
      <c r="B63" s="3">
        <v>3200106209</v>
      </c>
      <c r="C63" s="3">
        <v>0</v>
      </c>
      <c r="D63" s="3">
        <v>0</v>
      </c>
      <c r="E63" s="3">
        <f>VLOOKUP(B:B,'[3]10·14浙江大学第四十期问政讲堂——“无用”的力量'!$C:$D,2,0)</f>
        <v>1</v>
      </c>
      <c r="F63" s="3">
        <f>VLOOKUP(B:B,[3]【10月16日】明法致公第27期浙江大学考研分享会!$C:$D,2,0)</f>
        <v>1</v>
      </c>
      <c r="G63" s="3">
        <f>VLOOKUP(B:B,'[3]10·19【月轮讲坛系列沙龙】从战略高度认知和推进涉外法治建设'!$C:$D,2,0)</f>
        <v>1</v>
      </c>
      <c r="H63" s="3">
        <f>VLOOKUP(B:B,[3]【10月19日】2022年走进六和律师事务所职场体验日!$C:$D,2,0)</f>
        <v>1</v>
      </c>
      <c r="I63" s="3">
        <f>VLOOKUP(B:B,[3]【10月29日】留学的故事第三期!$C:$D,2,0)</f>
        <v>1</v>
      </c>
      <c r="J63" s="3">
        <v>0</v>
      </c>
      <c r="K63" s="3">
        <f>VLOOKUP(B:B,[3]【11月4日】2022年金秋晚会!$C:$D,2,0)</f>
        <v>1</v>
      </c>
      <c r="L63" s="3">
        <v>0</v>
      </c>
      <c r="M63" s="16">
        <v>6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16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4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4">
        <f t="shared" si="3"/>
        <v>0</v>
      </c>
      <c r="AN63" s="18">
        <f t="shared" si="1"/>
        <v>6</v>
      </c>
    </row>
    <row r="64" ht="14.25" spans="1:40">
      <c r="A64" s="2">
        <v>61</v>
      </c>
      <c r="B64" s="3">
        <v>3200102905</v>
      </c>
      <c r="C64" s="3">
        <v>0</v>
      </c>
      <c r="D64" s="3">
        <v>0</v>
      </c>
      <c r="E64" s="3">
        <f>VLOOKUP(B:B,'[3]10·14浙江大学第四十期问政讲堂——“无用”的力量'!$C:$D,2,0)</f>
        <v>1</v>
      </c>
      <c r="F64" s="3">
        <f>VLOOKUP(B:B,[3]【10月16日】明法致公第27期浙江大学考研分享会!$C:$D,2,0)</f>
        <v>1</v>
      </c>
      <c r="G64" s="3">
        <v>0</v>
      </c>
      <c r="H64" s="3">
        <v>0</v>
      </c>
      <c r="I64" s="3">
        <v>0</v>
      </c>
      <c r="J64" s="3">
        <v>0</v>
      </c>
      <c r="K64" s="3">
        <f>VLOOKUP(B:B,[3]【11月4日】2022年金秋晚会!$C:$D,2,0)</f>
        <v>1</v>
      </c>
      <c r="L64" s="3">
        <v>0</v>
      </c>
      <c r="M64" s="16">
        <v>3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f>VLOOKUP(B:B,'[4]230104最美笔记大赛'!$C:$D,2,0)</f>
        <v>2</v>
      </c>
      <c r="W64" s="3">
        <v>0</v>
      </c>
      <c r="X64" s="16">
        <v>2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4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4">
        <f t="shared" si="3"/>
        <v>0</v>
      </c>
      <c r="AN64" s="18">
        <f t="shared" si="1"/>
        <v>5</v>
      </c>
    </row>
    <row r="65" ht="14.25" spans="1:40">
      <c r="A65" s="2">
        <v>62</v>
      </c>
      <c r="B65" s="3">
        <v>3200105224</v>
      </c>
      <c r="C65" s="3">
        <v>0</v>
      </c>
      <c r="D65" s="3">
        <v>0</v>
      </c>
      <c r="E65" s="3">
        <f>VLOOKUP(B:B,'[3]10·14浙江大学第四十期问政讲堂——“无用”的力量'!$C:$D,2,0)</f>
        <v>1</v>
      </c>
      <c r="F65" s="3">
        <f>VLOOKUP(B:B,[3]【10月16日】明法致公第27期浙江大学考研分享会!$C:$D,2,0)</f>
        <v>1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16">
        <v>2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16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4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4">
        <f t="shared" si="3"/>
        <v>0</v>
      </c>
      <c r="AN65" s="18">
        <f t="shared" si="1"/>
        <v>2</v>
      </c>
    </row>
    <row r="66" ht="14.25" spans="1:40">
      <c r="A66" s="2">
        <v>63</v>
      </c>
      <c r="B66" s="3">
        <v>3200102589</v>
      </c>
      <c r="C66" s="3">
        <v>0</v>
      </c>
      <c r="D66" s="3">
        <v>0</v>
      </c>
      <c r="E66" s="3">
        <f>VLOOKUP(B:B,'[3]10·14浙江大学第四十期问政讲堂——“无用”的力量'!$C:$D,2,0)</f>
        <v>1</v>
      </c>
      <c r="F66" s="3">
        <v>0</v>
      </c>
      <c r="G66" s="3">
        <v>0</v>
      </c>
      <c r="H66" s="3">
        <f>VLOOKUP(B:B,[3]【10月19日】2022年走进六和律师事务所职场体验日!$C:$D,2,0)</f>
        <v>1</v>
      </c>
      <c r="I66" s="3">
        <v>0</v>
      </c>
      <c r="J66" s="3">
        <v>0</v>
      </c>
      <c r="K66" s="3">
        <v>0</v>
      </c>
      <c r="L66" s="3">
        <v>0</v>
      </c>
      <c r="M66" s="16">
        <v>2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f>VLOOKUP(B:B,'[4]230104最美笔记大赛'!$C:$D,2,0)</f>
        <v>2</v>
      </c>
      <c r="W66" s="3">
        <v>0</v>
      </c>
      <c r="X66" s="16">
        <v>2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4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4">
        <f t="shared" si="3"/>
        <v>0</v>
      </c>
      <c r="AN66" s="18">
        <f t="shared" si="1"/>
        <v>4</v>
      </c>
    </row>
    <row r="67" ht="14.25" spans="1:40">
      <c r="A67" s="2">
        <v>64</v>
      </c>
      <c r="B67" s="3">
        <v>3200105835</v>
      </c>
      <c r="C67" s="3">
        <v>0</v>
      </c>
      <c r="D67" s="3">
        <v>0</v>
      </c>
      <c r="E67" s="3">
        <v>0</v>
      </c>
      <c r="F67" s="3">
        <f>VLOOKUP(B:B,[3]【10月16日】明法致公第27期浙江大学考研分享会!$C:$D,2,0)</f>
        <v>1</v>
      </c>
      <c r="G67" s="3">
        <v>0</v>
      </c>
      <c r="H67" s="3">
        <v>0</v>
      </c>
      <c r="I67" s="3">
        <v>0</v>
      </c>
      <c r="J67" s="3">
        <v>0</v>
      </c>
      <c r="K67" s="3">
        <f>VLOOKUP(B:B,[3]【11月4日】2022年金秋晚会!$C:$D,2,0)</f>
        <v>1</v>
      </c>
      <c r="L67" s="3">
        <v>0</v>
      </c>
      <c r="M67" s="16">
        <v>2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16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4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4">
        <f t="shared" si="3"/>
        <v>0</v>
      </c>
      <c r="AN67" s="18">
        <f t="shared" si="1"/>
        <v>2</v>
      </c>
    </row>
    <row r="68" ht="14.25" spans="1:40">
      <c r="A68" s="2">
        <v>65</v>
      </c>
      <c r="B68" s="3">
        <v>3200103380</v>
      </c>
      <c r="C68" s="3">
        <v>0</v>
      </c>
      <c r="D68" s="3">
        <v>0</v>
      </c>
      <c r="E68" s="3">
        <f>VLOOKUP(B:B,'[3]10·14浙江大学第四十期问政讲堂——“无用”的力量'!$C:$D,2,0)</f>
        <v>1</v>
      </c>
      <c r="F68" s="3">
        <f>VLOOKUP(B:B,[3]【10月16日】明法致公第27期浙江大学考研分享会!$C:$D,2,0)</f>
        <v>1</v>
      </c>
      <c r="G68" s="3">
        <v>0</v>
      </c>
      <c r="H68" s="3">
        <v>0</v>
      </c>
      <c r="I68" s="3">
        <v>0</v>
      </c>
      <c r="J68" s="3">
        <v>0</v>
      </c>
      <c r="K68" s="3">
        <f>VLOOKUP(B:B,[3]【11月4日】2022年金秋晚会!$C:$D,2,0)</f>
        <v>1</v>
      </c>
      <c r="L68" s="3">
        <v>0</v>
      </c>
      <c r="M68" s="16">
        <v>3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f>VLOOKUP(B:B,'[4]230104最美作息表大赛'!$C:$D,2,0)</f>
        <v>2</v>
      </c>
      <c r="X68" s="16">
        <v>2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4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4">
        <f t="shared" si="3"/>
        <v>0</v>
      </c>
      <c r="AN68" s="18">
        <f t="shared" si="1"/>
        <v>5</v>
      </c>
    </row>
    <row r="69" ht="14.25" spans="1:40">
      <c r="A69" s="2">
        <v>66</v>
      </c>
      <c r="B69" s="3">
        <v>3200105611</v>
      </c>
      <c r="C69" s="3">
        <v>0</v>
      </c>
      <c r="D69" s="3">
        <v>0</v>
      </c>
      <c r="E69" s="3">
        <f>VLOOKUP(B:B,'[3]10·14浙江大学第四十期问政讲堂——“无用”的力量'!$C:$D,2,0)</f>
        <v>1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f>VLOOKUP(B:B,[3]【11月4日】2022年金秋晚会!$C:$D,2,0)</f>
        <v>1</v>
      </c>
      <c r="L69" s="3">
        <v>0</v>
      </c>
      <c r="M69" s="16">
        <v>2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16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4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4">
        <f t="shared" si="3"/>
        <v>0</v>
      </c>
      <c r="AN69" s="18">
        <f t="shared" ref="AN69:AN132" si="4">SUM(AM69,AD69,X69,M69)</f>
        <v>2</v>
      </c>
    </row>
    <row r="70" ht="14.25" spans="1:40">
      <c r="A70" s="2">
        <v>67</v>
      </c>
      <c r="B70" s="3">
        <v>3200103410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16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16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4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4">
        <f t="shared" si="3"/>
        <v>0</v>
      </c>
      <c r="AN70" s="18">
        <f t="shared" si="4"/>
        <v>0</v>
      </c>
    </row>
    <row r="71" ht="14.25" spans="1:40">
      <c r="A71" s="2">
        <v>68</v>
      </c>
      <c r="B71" s="3">
        <v>3200102507</v>
      </c>
      <c r="C71" s="3">
        <v>0</v>
      </c>
      <c r="D71" s="3">
        <v>0</v>
      </c>
      <c r="E71" s="3">
        <v>0</v>
      </c>
      <c r="F71" s="3">
        <f>VLOOKUP(B:B,[3]【10月16日】明法致公第27期浙江大学考研分享会!$C:$D,2,0)</f>
        <v>1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16">
        <v>1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16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4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4">
        <f t="shared" si="3"/>
        <v>0</v>
      </c>
      <c r="AN71" s="18">
        <f t="shared" si="4"/>
        <v>1</v>
      </c>
    </row>
    <row r="72" ht="14.25" spans="1:40">
      <c r="A72" s="2">
        <v>69</v>
      </c>
      <c r="B72" s="3">
        <v>3200102632</v>
      </c>
      <c r="C72" s="3">
        <v>0</v>
      </c>
      <c r="D72" s="3">
        <v>0</v>
      </c>
      <c r="E72" s="3">
        <f>VLOOKUP(B:B,'[3]10·14浙江大学第四十期问政讲堂——“无用”的力量'!$C:$D,2,0)</f>
        <v>1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16">
        <v>1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16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4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4">
        <f t="shared" si="3"/>
        <v>0</v>
      </c>
      <c r="AN72" s="18">
        <f t="shared" si="4"/>
        <v>1</v>
      </c>
    </row>
    <row r="73" ht="14.25" spans="1:40">
      <c r="A73" s="2">
        <v>70</v>
      </c>
      <c r="B73" s="3">
        <v>3200105531</v>
      </c>
      <c r="C73" s="3">
        <v>0</v>
      </c>
      <c r="D73" s="3">
        <v>0</v>
      </c>
      <c r="E73" s="3">
        <f>VLOOKUP(B:B,'[3]10·14浙江大学第四十期问政讲堂——“无用”的力量'!$C:$D,2,0)</f>
        <v>1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16">
        <v>1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16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4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4">
        <f t="shared" si="3"/>
        <v>0</v>
      </c>
      <c r="AN73" s="18">
        <f t="shared" si="4"/>
        <v>1</v>
      </c>
    </row>
    <row r="74" ht="14.25" spans="1:40">
      <c r="A74" s="2">
        <v>71</v>
      </c>
      <c r="B74" s="3">
        <v>3200106296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f>VLOOKUP(B:B,[3]【11月4日】2022年金秋晚会!$C:$D,2,0)</f>
        <v>1</v>
      </c>
      <c r="L74" s="3">
        <f>VLOOKUP(B:B,[3]“护航二十大·普法在行动”浙江省法治动漫微视频作品征集活动!$C:$D,2,0)</f>
        <v>8</v>
      </c>
      <c r="M74" s="16">
        <v>9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16">
        <v>0</v>
      </c>
      <c r="Y74" s="3" t="str">
        <f>VLOOKUP(B:B,'[5]0318月轮舞会'!$C:$D,2,0)</f>
        <v>1</v>
      </c>
      <c r="Z74" s="3">
        <v>0</v>
      </c>
      <c r="AA74" s="3">
        <v>0</v>
      </c>
      <c r="AB74" s="3">
        <v>0</v>
      </c>
      <c r="AC74" s="3">
        <v>0</v>
      </c>
      <c r="AD74" s="4">
        <v>1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4">
        <f t="shared" si="3"/>
        <v>0</v>
      </c>
      <c r="AN74" s="18">
        <f t="shared" si="4"/>
        <v>10</v>
      </c>
    </row>
    <row r="75" ht="14.25" spans="1:40">
      <c r="A75" s="2">
        <v>72</v>
      </c>
      <c r="B75" s="3">
        <v>3200105754</v>
      </c>
      <c r="C75" s="3">
        <v>0</v>
      </c>
      <c r="D75" s="3">
        <v>0</v>
      </c>
      <c r="E75" s="3">
        <f>VLOOKUP(B:B,'[3]10·14浙江大学第四十期问政讲堂——“无用”的力量'!$C:$D,2,0)</f>
        <v>1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16">
        <v>1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16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4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4">
        <f t="shared" si="3"/>
        <v>0</v>
      </c>
      <c r="AN75" s="18">
        <f t="shared" si="4"/>
        <v>1</v>
      </c>
    </row>
    <row r="76" ht="14.25" spans="1:40">
      <c r="A76" s="2">
        <v>73</v>
      </c>
      <c r="B76" s="3">
        <v>3200105474</v>
      </c>
      <c r="C76" s="3">
        <v>0</v>
      </c>
      <c r="D76" s="3">
        <v>0</v>
      </c>
      <c r="E76" s="3">
        <f>VLOOKUP(B:B,'[3]10·14浙江大学第四十期问政讲堂——“无用”的力量'!$C:$D,2,0)</f>
        <v>1</v>
      </c>
      <c r="F76" s="3">
        <f>VLOOKUP(B:B,[3]【10月16日】明法致公第27期浙江大学考研分享会!$C:$D,2,0)</f>
        <v>1</v>
      </c>
      <c r="G76" s="3">
        <v>0</v>
      </c>
      <c r="H76" s="3">
        <v>0</v>
      </c>
      <c r="I76" s="3">
        <v>0</v>
      </c>
      <c r="J76" s="3">
        <v>0</v>
      </c>
      <c r="K76" s="3">
        <f>VLOOKUP(B:B,[3]【11月4日】2022年金秋晚会!$C:$D,2,0)</f>
        <v>1</v>
      </c>
      <c r="L76" s="3">
        <v>0</v>
      </c>
      <c r="M76" s="16">
        <v>3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16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4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4">
        <f t="shared" si="3"/>
        <v>0</v>
      </c>
      <c r="AN76" s="18">
        <f t="shared" si="4"/>
        <v>3</v>
      </c>
    </row>
    <row r="77" ht="14.25" spans="1:40">
      <c r="A77" s="2">
        <v>74</v>
      </c>
      <c r="B77" s="3">
        <v>3200103452</v>
      </c>
      <c r="C77" s="3">
        <v>0</v>
      </c>
      <c r="D77" s="3">
        <v>0</v>
      </c>
      <c r="E77" s="3">
        <f>VLOOKUP(B:B,'[3]10·14浙江大学第四十期问政讲堂——“无用”的力量'!$C:$D,2,0)</f>
        <v>1</v>
      </c>
      <c r="F77" s="3">
        <f>VLOOKUP(B:B,[3]【10月16日】明法致公第27期浙江大学考研分享会!$C:$D,2,0)</f>
        <v>1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16">
        <v>2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f>VLOOKUP(B:B,'[4]11.27“房不胜防”活动'!$C:$D,2,0)</f>
        <v>1</v>
      </c>
      <c r="T77" s="3">
        <v>0</v>
      </c>
      <c r="U77" s="3">
        <v>0</v>
      </c>
      <c r="V77" s="3">
        <v>0</v>
      </c>
      <c r="W77" s="3">
        <v>0</v>
      </c>
      <c r="X77" s="16">
        <v>1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4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4">
        <f t="shared" si="3"/>
        <v>0</v>
      </c>
      <c r="AN77" s="18">
        <f t="shared" si="4"/>
        <v>3</v>
      </c>
    </row>
    <row r="78" ht="14.25" spans="1:40">
      <c r="A78" s="2">
        <v>75</v>
      </c>
      <c r="B78" s="3">
        <v>3200105473</v>
      </c>
      <c r="C78" s="3">
        <v>0</v>
      </c>
      <c r="D78" s="3">
        <v>0</v>
      </c>
      <c r="E78" s="3">
        <f>VLOOKUP(B:B,'[3]10·14浙江大学第四十期问政讲堂——“无用”的力量'!$C:$D,2,0)</f>
        <v>1</v>
      </c>
      <c r="F78" s="3">
        <f>VLOOKUP(B:B,[3]【10月16日】明法致公第27期浙江大学考研分享会!$C:$D,2,0)</f>
        <v>1</v>
      </c>
      <c r="G78" s="3">
        <v>0</v>
      </c>
      <c r="H78" s="3">
        <v>0</v>
      </c>
      <c r="I78" s="3">
        <v>0</v>
      </c>
      <c r="J78" s="3">
        <v>0</v>
      </c>
      <c r="K78" s="3">
        <f>VLOOKUP(B:B,[3]【11月4日】2022年金秋晚会!$C:$D,2,0)</f>
        <v>1</v>
      </c>
      <c r="L78" s="3">
        <v>0</v>
      </c>
      <c r="M78" s="16">
        <v>3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f>VLOOKUP(B:B,'[4]230104最美作息表大赛'!$C:$D,2,0)</f>
        <v>2</v>
      </c>
      <c r="X78" s="16">
        <v>2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4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4">
        <f t="shared" si="3"/>
        <v>0</v>
      </c>
      <c r="AN78" s="18">
        <f t="shared" si="4"/>
        <v>5</v>
      </c>
    </row>
    <row r="79" ht="14.25" spans="1:40">
      <c r="A79" s="2">
        <v>76</v>
      </c>
      <c r="B79" s="3">
        <v>3200106203</v>
      </c>
      <c r="C79" s="3">
        <v>0</v>
      </c>
      <c r="D79" s="3">
        <v>0</v>
      </c>
      <c r="E79" s="3">
        <f>VLOOKUP(B:B,'[3]10·14浙江大学第四十期问政讲堂——“无用”的力量'!$C:$D,2,0)</f>
        <v>1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16">
        <v>1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16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4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4">
        <f t="shared" si="3"/>
        <v>0</v>
      </c>
      <c r="AN79" s="18">
        <f t="shared" si="4"/>
        <v>1</v>
      </c>
    </row>
    <row r="80" ht="14.25" spans="1:40">
      <c r="A80" s="2">
        <v>77</v>
      </c>
      <c r="B80" s="3">
        <v>3200102513</v>
      </c>
      <c r="C80" s="3">
        <v>0</v>
      </c>
      <c r="D80" s="3">
        <v>0</v>
      </c>
      <c r="E80" s="3">
        <f>VLOOKUP(B:B,'[3]10·14浙江大学第四十期问政讲堂——“无用”的力量'!$C:$D,2,0)</f>
        <v>1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f>VLOOKUP(B:B,[3]【11月4日】2022年金秋晚会!$C:$D,2,0)</f>
        <v>1</v>
      </c>
      <c r="L80" s="3">
        <v>0</v>
      </c>
      <c r="M80" s="16">
        <v>2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16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4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4">
        <f t="shared" ref="AM80:AM96" si="5">SUM(AE80:AL80)</f>
        <v>0</v>
      </c>
      <c r="AN80" s="18">
        <f t="shared" si="4"/>
        <v>2</v>
      </c>
    </row>
    <row r="81" ht="14.25" spans="1:40">
      <c r="A81" s="2">
        <v>78</v>
      </c>
      <c r="B81" s="3">
        <v>3200105832</v>
      </c>
      <c r="C81" s="3">
        <v>0</v>
      </c>
      <c r="D81" s="3">
        <v>0</v>
      </c>
      <c r="E81" s="3">
        <f>VLOOKUP(B:B,'[3]10·14浙江大学第四十期问政讲堂——“无用”的力量'!$C:$D,2,0)</f>
        <v>1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16">
        <v>1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f>VLOOKUP(B:B,'[4]11.28【2022杭州全球人工智能技术大会（GAITC20】'!$C:$D,2,0)</f>
        <v>1</v>
      </c>
      <c r="U81" s="3">
        <v>0</v>
      </c>
      <c r="V81" s="3">
        <v>0</v>
      </c>
      <c r="W81" s="3">
        <v>0</v>
      </c>
      <c r="X81" s="16">
        <v>1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4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4">
        <f t="shared" si="5"/>
        <v>0</v>
      </c>
      <c r="AN81" s="18">
        <f t="shared" si="4"/>
        <v>2</v>
      </c>
    </row>
    <row r="82" ht="14.25" spans="1:40">
      <c r="A82" s="2">
        <v>79</v>
      </c>
      <c r="B82" s="3">
        <v>3200104653</v>
      </c>
      <c r="C82" s="3">
        <v>0</v>
      </c>
      <c r="D82" s="3">
        <v>0</v>
      </c>
      <c r="E82" s="3">
        <f>VLOOKUP(B:B,'[3]10·14浙江大学第四十期问政讲堂——“无用”的力量'!$C:$D,2,0)</f>
        <v>1</v>
      </c>
      <c r="F82" s="3">
        <v>0</v>
      </c>
      <c r="G82" s="3">
        <v>0</v>
      </c>
      <c r="H82" s="3">
        <f>VLOOKUP(B:B,[3]【10月19日】2022年走进六和律师事务所职场体验日!$C:$D,2,0)</f>
        <v>1</v>
      </c>
      <c r="I82" s="3">
        <v>0</v>
      </c>
      <c r="J82" s="3">
        <v>0</v>
      </c>
      <c r="K82" s="3">
        <f>VLOOKUP(B:B,[3]【11月4日】2022年金秋晚会!$C:$D,2,0)</f>
        <v>1</v>
      </c>
      <c r="L82" s="3">
        <v>0</v>
      </c>
      <c r="M82" s="16">
        <v>3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16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4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4">
        <f t="shared" si="5"/>
        <v>0</v>
      </c>
      <c r="AN82" s="18">
        <f t="shared" si="4"/>
        <v>3</v>
      </c>
    </row>
    <row r="83" ht="14.25" spans="1:40">
      <c r="A83" s="2">
        <v>80</v>
      </c>
      <c r="B83" s="3">
        <v>3200106144</v>
      </c>
      <c r="C83" s="3">
        <v>0</v>
      </c>
      <c r="D83" s="3">
        <v>0</v>
      </c>
      <c r="E83" s="3">
        <v>0</v>
      </c>
      <c r="F83" s="3">
        <f>VLOOKUP(B:B,[3]【10月16日】明法致公第27期浙江大学考研分享会!$C:$D,2,0)</f>
        <v>1</v>
      </c>
      <c r="G83" s="3">
        <v>0</v>
      </c>
      <c r="H83" s="3">
        <f>VLOOKUP(B:B,[3]【10月19日】2022年走进六和律师事务所职场体验日!$C:$D,2,0)</f>
        <v>1</v>
      </c>
      <c r="I83" s="3">
        <v>0</v>
      </c>
      <c r="J83" s="3">
        <v>0</v>
      </c>
      <c r="K83" s="3">
        <f>VLOOKUP(B:B,[3]【11月4日】2022年金秋晚会!$C:$D,2,0)</f>
        <v>1</v>
      </c>
      <c r="L83" s="3">
        <v>0</v>
      </c>
      <c r="M83" s="16">
        <v>3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16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4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4">
        <f t="shared" si="5"/>
        <v>0</v>
      </c>
      <c r="AN83" s="18">
        <f t="shared" si="4"/>
        <v>3</v>
      </c>
    </row>
    <row r="84" ht="14.25" spans="1:40">
      <c r="A84" s="2">
        <v>81</v>
      </c>
      <c r="B84" s="3">
        <v>3200105160</v>
      </c>
      <c r="C84" s="3">
        <v>0</v>
      </c>
      <c r="D84" s="3">
        <v>0</v>
      </c>
      <c r="E84" s="3">
        <f>VLOOKUP(B:B,'[3]10·14浙江大学第四十期问政讲堂——“无用”的力量'!$C:$D,2,0)</f>
        <v>1</v>
      </c>
      <c r="F84" s="3">
        <f>VLOOKUP(B:B,[3]【10月16日】明法致公第27期浙江大学考研分享会!$C:$D,2,0)</f>
        <v>1</v>
      </c>
      <c r="G84" s="3">
        <v>0</v>
      </c>
      <c r="H84" s="3">
        <v>0</v>
      </c>
      <c r="I84" s="3">
        <v>0</v>
      </c>
      <c r="J84" s="3">
        <v>0</v>
      </c>
      <c r="K84" s="3">
        <f>VLOOKUP(B:B,[3]【11月4日】2022年金秋晚会!$C:$D,2,0)</f>
        <v>1</v>
      </c>
      <c r="L84" s="3">
        <v>0</v>
      </c>
      <c r="M84" s="16">
        <v>3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f>VLOOKUP(B:B,'[4]11.27“房不胜防”活动'!$C:$D,2,0)</f>
        <v>1</v>
      </c>
      <c r="T84" s="3">
        <v>0</v>
      </c>
      <c r="U84" s="3">
        <f>VLOOKUP(B:B,'[4]12·4宪法日知识竞赛'!$C:$D,2,0)</f>
        <v>1</v>
      </c>
      <c r="V84" s="3">
        <v>0</v>
      </c>
      <c r="W84" s="3">
        <f>VLOOKUP(B:B,'[4]230104最美作息表大赛'!$C:$D,2,0)</f>
        <v>2</v>
      </c>
      <c r="X84" s="16">
        <v>4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4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4">
        <f t="shared" si="5"/>
        <v>0</v>
      </c>
      <c r="AN84" s="18">
        <f t="shared" si="4"/>
        <v>7</v>
      </c>
    </row>
    <row r="85" ht="14.25" spans="1:40">
      <c r="A85" s="2">
        <v>82</v>
      </c>
      <c r="B85" s="3">
        <v>3200104235</v>
      </c>
      <c r="C85" s="3">
        <v>0</v>
      </c>
      <c r="D85" s="3">
        <v>0</v>
      </c>
      <c r="E85" s="3">
        <f>VLOOKUP(B:B,'[3]10·14浙江大学第四十期问政讲堂——“无用”的力量'!$C:$D,2,0)</f>
        <v>1</v>
      </c>
      <c r="F85" s="3">
        <f>VLOOKUP(B:B,[3]【10月16日】明法致公第27期浙江大学考研分享会!$C:$D,2,0)</f>
        <v>1</v>
      </c>
      <c r="G85" s="3">
        <v>0</v>
      </c>
      <c r="H85" s="3">
        <v>0</v>
      </c>
      <c r="I85" s="3">
        <v>0</v>
      </c>
      <c r="J85" s="3">
        <v>0</v>
      </c>
      <c r="K85" s="3">
        <f>VLOOKUP(B:B,[3]【11月4日】2022年金秋晚会!$C:$D,2,0)</f>
        <v>1</v>
      </c>
      <c r="L85" s="3">
        <v>0</v>
      </c>
      <c r="M85" s="16">
        <v>3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16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4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4">
        <f t="shared" si="5"/>
        <v>0</v>
      </c>
      <c r="AN85" s="18">
        <f t="shared" si="4"/>
        <v>3</v>
      </c>
    </row>
    <row r="86" ht="14.25" spans="1:40">
      <c r="A86" s="2">
        <v>83</v>
      </c>
      <c r="B86" s="3">
        <v>3200105816</v>
      </c>
      <c r="C86" s="3">
        <v>0</v>
      </c>
      <c r="D86" s="3">
        <v>0</v>
      </c>
      <c r="E86" s="3">
        <f>VLOOKUP(B:B,'[3]10·14浙江大学第四十期问政讲堂——“无用”的力量'!$C:$D,2,0)</f>
        <v>1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16">
        <v>1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16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4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4">
        <f t="shared" si="5"/>
        <v>0</v>
      </c>
      <c r="AN86" s="18">
        <f t="shared" si="4"/>
        <v>1</v>
      </c>
    </row>
    <row r="87" ht="14.25" spans="1:40">
      <c r="A87" s="2">
        <v>84</v>
      </c>
      <c r="B87" s="3">
        <v>3200104005</v>
      </c>
      <c r="C87" s="3">
        <v>0</v>
      </c>
      <c r="D87" s="3">
        <v>0</v>
      </c>
      <c r="E87" s="3">
        <f>VLOOKUP(B:B,'[3]10·14浙江大学第四十期问政讲堂——“无用”的力量'!$C:$D,2,0)</f>
        <v>1</v>
      </c>
      <c r="F87" s="3">
        <f>VLOOKUP(B:B,[3]【10月16日】明法致公第27期浙江大学考研分享会!$C:$D,2,0)</f>
        <v>1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16">
        <v>2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16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4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4">
        <f t="shared" si="5"/>
        <v>0</v>
      </c>
      <c r="AN87" s="18">
        <f t="shared" si="4"/>
        <v>2</v>
      </c>
    </row>
    <row r="88" ht="14.25" spans="1:40">
      <c r="A88" s="2">
        <v>85</v>
      </c>
      <c r="B88" s="3">
        <v>3200105782</v>
      </c>
      <c r="C88" s="3">
        <v>0</v>
      </c>
      <c r="D88" s="3">
        <v>0</v>
      </c>
      <c r="E88" s="3">
        <f>VLOOKUP(B:B,'[3]10·14浙江大学第四十期问政讲堂——“无用”的力量'!$C:$D,2,0)</f>
        <v>1</v>
      </c>
      <c r="F88" s="3">
        <f>VLOOKUP(B:B,[3]【10月16日】明法致公第27期浙江大学考研分享会!$C:$D,2,0)</f>
        <v>1</v>
      </c>
      <c r="G88" s="3">
        <f>VLOOKUP(B:B,'[3]10·19【月轮讲坛系列沙龙】从战略高度认知和推进涉外法治建设'!$C:$D,2,0)</f>
        <v>1</v>
      </c>
      <c r="H88" s="3">
        <v>0</v>
      </c>
      <c r="I88" s="3">
        <v>0</v>
      </c>
      <c r="J88" s="3">
        <v>0</v>
      </c>
      <c r="K88" s="3">
        <f>VLOOKUP(B:B,[3]【11月4日】2022年金秋晚会!$C:$D,2,0)</f>
        <v>1</v>
      </c>
      <c r="L88" s="3">
        <v>0</v>
      </c>
      <c r="M88" s="16">
        <v>4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f>VLOOKUP(B:B,'[4]230104最美作息表大赛'!$C:$D,2,0)</f>
        <v>2</v>
      </c>
      <c r="X88" s="16">
        <v>2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4">
        <v>0</v>
      </c>
      <c r="AE88" s="3">
        <f>VLOOKUP(B:B,'[1]5.7国际胜任力提升计划'!$C$6:$D$14,2,0)</f>
        <v>1</v>
      </c>
      <c r="AF88" s="3">
        <v>0</v>
      </c>
      <c r="AG88" s="3">
        <f>VLOOKUP(B:B,'[1]5.19留学指南——LSAT备考&amp;JD申请'!$C$6:$D$21,2,0)</f>
        <v>1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4">
        <f t="shared" si="5"/>
        <v>2</v>
      </c>
      <c r="AN88" s="18">
        <f t="shared" si="4"/>
        <v>8</v>
      </c>
    </row>
    <row r="89" ht="14.25" spans="1:40">
      <c r="A89" s="2">
        <v>86</v>
      </c>
      <c r="B89" s="3">
        <v>3200103486</v>
      </c>
      <c r="C89" s="3">
        <v>0</v>
      </c>
      <c r="D89" s="3">
        <v>0</v>
      </c>
      <c r="E89" s="3">
        <f>VLOOKUP(B:B,'[3]10·14浙江大学第四十期问政讲堂——“无用”的力量'!$C:$D,2,0)</f>
        <v>1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f>VLOOKUP(B:B,[3]【11月4日】2022年金秋晚会!$C:$D,2,0)</f>
        <v>1</v>
      </c>
      <c r="L89" s="3">
        <v>0</v>
      </c>
      <c r="M89" s="16">
        <v>2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16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4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4">
        <f t="shared" si="5"/>
        <v>0</v>
      </c>
      <c r="AN89" s="18">
        <f t="shared" si="4"/>
        <v>2</v>
      </c>
    </row>
    <row r="90" ht="14.25" spans="1:40">
      <c r="A90" s="2">
        <v>87</v>
      </c>
      <c r="B90" s="3">
        <v>3200105134</v>
      </c>
      <c r="C90" s="3">
        <v>0</v>
      </c>
      <c r="D90" s="3">
        <v>0</v>
      </c>
      <c r="E90" s="3">
        <v>0</v>
      </c>
      <c r="F90" s="3">
        <v>0</v>
      </c>
      <c r="G90" s="3">
        <f>VLOOKUP(B:B,'[3]10·19【月轮讲坛系列沙龙】从战略高度认知和推进涉外法治建设'!$C:$D,2,0)</f>
        <v>1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16">
        <v>1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16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4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4">
        <f t="shared" si="5"/>
        <v>0</v>
      </c>
      <c r="AN90" s="18">
        <f t="shared" si="4"/>
        <v>1</v>
      </c>
    </row>
    <row r="91" ht="14.25" spans="1:40">
      <c r="A91" s="2">
        <v>88</v>
      </c>
      <c r="B91" s="3">
        <v>3200105775</v>
      </c>
      <c r="C91" s="3">
        <v>0</v>
      </c>
      <c r="D91" s="3">
        <v>0</v>
      </c>
      <c r="E91" s="3">
        <f>VLOOKUP(B:B,'[3]10·14浙江大学第四十期问政讲堂——“无用”的力量'!$C:$D,2,0)</f>
        <v>1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16">
        <v>1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16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4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4">
        <f t="shared" si="5"/>
        <v>0</v>
      </c>
      <c r="AN91" s="18">
        <f t="shared" si="4"/>
        <v>1</v>
      </c>
    </row>
    <row r="92" ht="14.25" spans="1:40">
      <c r="A92" s="2">
        <v>89</v>
      </c>
      <c r="B92" s="3">
        <v>3200105488</v>
      </c>
      <c r="C92" s="3">
        <v>0</v>
      </c>
      <c r="D92" s="3">
        <v>0</v>
      </c>
      <c r="E92" s="3">
        <f>VLOOKUP(B:B,'[3]10·14浙江大学第四十期问政讲堂——“无用”的力量'!$C:$D,2,0)</f>
        <v>1</v>
      </c>
      <c r="F92" s="3">
        <f>VLOOKUP(B:B,[3]【10月16日】明法致公第27期浙江大学考研分享会!$C:$D,2,0)</f>
        <v>1</v>
      </c>
      <c r="G92" s="3">
        <f>VLOOKUP(B:B,'[3]10·19【月轮讲坛系列沙龙】从战略高度认知和推进涉外法治建设'!$C:$D,2,0)</f>
        <v>1</v>
      </c>
      <c r="H92" s="3">
        <v>0</v>
      </c>
      <c r="I92" s="3">
        <v>0</v>
      </c>
      <c r="J92" s="3">
        <v>0</v>
      </c>
      <c r="K92" s="3">
        <f>VLOOKUP(B:B,[3]【11月4日】2022年金秋晚会!$C:$D,2,0)</f>
        <v>1</v>
      </c>
      <c r="L92" s="3">
        <v>0</v>
      </c>
      <c r="M92" s="16">
        <v>4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f>VLOOKUP(B:B,'[4]11.27“房不胜防”活动'!$C:$D,2,0)</f>
        <v>1</v>
      </c>
      <c r="T92" s="3">
        <v>0</v>
      </c>
      <c r="U92" s="3">
        <v>0</v>
      </c>
      <c r="V92" s="3">
        <v>0</v>
      </c>
      <c r="W92" s="3">
        <v>0</v>
      </c>
      <c r="X92" s="16">
        <v>1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4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4">
        <f t="shared" si="5"/>
        <v>0</v>
      </c>
      <c r="AN92" s="18">
        <f t="shared" si="4"/>
        <v>5</v>
      </c>
    </row>
    <row r="93" ht="14.25" spans="1:40">
      <c r="A93" s="2">
        <v>90</v>
      </c>
      <c r="B93" s="3">
        <v>3200105484</v>
      </c>
      <c r="C93" s="3">
        <v>0</v>
      </c>
      <c r="D93" s="3">
        <v>0</v>
      </c>
      <c r="E93" s="3">
        <f>VLOOKUP(B:B,'[3]10·14浙江大学第四十期问政讲堂——“无用”的力量'!$C:$D,2,0)</f>
        <v>1</v>
      </c>
      <c r="F93" s="3">
        <f>VLOOKUP(B:B,[3]【10月16日】明法致公第27期浙江大学考研分享会!$C:$D,2,0)</f>
        <v>1</v>
      </c>
      <c r="G93" s="3">
        <v>0</v>
      </c>
      <c r="H93" s="3">
        <v>0</v>
      </c>
      <c r="I93" s="3">
        <v>0</v>
      </c>
      <c r="J93" s="3">
        <v>0</v>
      </c>
      <c r="K93" s="3">
        <f>VLOOKUP(B:B,[3]【11月4日】2022年金秋晚会!$C:$D,2,0)</f>
        <v>1</v>
      </c>
      <c r="L93" s="3">
        <v>0</v>
      </c>
      <c r="M93" s="16">
        <v>3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16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4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4">
        <f t="shared" si="5"/>
        <v>0</v>
      </c>
      <c r="AN93" s="18">
        <f t="shared" si="4"/>
        <v>3</v>
      </c>
    </row>
    <row r="94" ht="14.25" spans="1:40">
      <c r="A94" s="2">
        <v>91</v>
      </c>
      <c r="B94" s="3">
        <v>3200105162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16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f>VLOOKUP(B:B,'[4]11.28【2022杭州全球人工智能技术大会（GAITC20】'!$C:$D,2,0)</f>
        <v>1</v>
      </c>
      <c r="U94" s="3">
        <v>0</v>
      </c>
      <c r="V94" s="3">
        <v>0</v>
      </c>
      <c r="W94" s="3">
        <v>0</v>
      </c>
      <c r="X94" s="16">
        <v>1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4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4">
        <f t="shared" si="5"/>
        <v>0</v>
      </c>
      <c r="AN94" s="18">
        <f t="shared" si="4"/>
        <v>1</v>
      </c>
    </row>
    <row r="95" ht="14.25" spans="1:40">
      <c r="A95" s="2">
        <v>92</v>
      </c>
      <c r="B95" s="3">
        <v>3200105485</v>
      </c>
      <c r="C95" s="3">
        <v>0</v>
      </c>
      <c r="D95" s="3">
        <v>0</v>
      </c>
      <c r="E95" s="3">
        <f>VLOOKUP(B:B,'[3]10·14浙江大学第四十期问政讲堂——“无用”的力量'!$C:$D,2,0)</f>
        <v>1</v>
      </c>
      <c r="F95" s="3">
        <f>VLOOKUP(B:B,[3]【10月16日】明法致公第27期浙江大学考研分享会!$C:$D,2,0)</f>
        <v>1</v>
      </c>
      <c r="G95" s="3">
        <v>0</v>
      </c>
      <c r="H95" s="3">
        <v>0</v>
      </c>
      <c r="I95" s="3">
        <v>0</v>
      </c>
      <c r="J95" s="3">
        <v>0</v>
      </c>
      <c r="K95" s="3">
        <f>VLOOKUP(B:B,[3]【11月4日】2022年金秋晚会!$C:$D,2,0)</f>
        <v>1</v>
      </c>
      <c r="L95" s="3">
        <v>0</v>
      </c>
      <c r="M95" s="16">
        <v>3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f>VLOOKUP(B:B,'[4]230104最美作息表大赛'!$C:$D,2,0)</f>
        <v>2</v>
      </c>
      <c r="X95" s="16">
        <v>2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4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4">
        <f t="shared" si="5"/>
        <v>0</v>
      </c>
      <c r="AN95" s="18">
        <f t="shared" si="4"/>
        <v>5</v>
      </c>
    </row>
    <row r="96" ht="14.25" spans="1:40">
      <c r="A96" s="2">
        <v>93</v>
      </c>
      <c r="B96" s="3">
        <v>3200103400</v>
      </c>
      <c r="C96" s="3">
        <v>0</v>
      </c>
      <c r="D96" s="3">
        <v>0</v>
      </c>
      <c r="E96" s="3">
        <f>VLOOKUP(B:B,'[3]10·14浙江大学第四十期问政讲堂——“无用”的力量'!$C:$D,2,0)</f>
        <v>1</v>
      </c>
      <c r="F96" s="3">
        <f>VLOOKUP(B:B,[3]【10月16日】明法致公第27期浙江大学考研分享会!$C:$D,2,0)</f>
        <v>1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16">
        <v>2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f>VLOOKUP(B:B,'[4]11.27“房不胜防”活动'!$C:$D,2,0)</f>
        <v>1</v>
      </c>
      <c r="T96" s="3">
        <v>0</v>
      </c>
      <c r="U96" s="3">
        <v>0</v>
      </c>
      <c r="V96" s="3">
        <v>0</v>
      </c>
      <c r="W96" s="3">
        <v>0</v>
      </c>
      <c r="X96" s="16">
        <v>1</v>
      </c>
      <c r="Y96" s="3" t="str">
        <f>VLOOKUP(B:B,'[5]0318月轮舞会'!$C:$D,2,0)</f>
        <v>1</v>
      </c>
      <c r="Z96" s="3">
        <v>0</v>
      </c>
      <c r="AA96" s="3">
        <v>0</v>
      </c>
      <c r="AB96" s="3">
        <v>0</v>
      </c>
      <c r="AC96" s="3">
        <v>0</v>
      </c>
      <c r="AD96" s="4">
        <v>1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4">
        <f t="shared" si="5"/>
        <v>0</v>
      </c>
      <c r="AN96" s="18">
        <f t="shared" si="4"/>
        <v>4</v>
      </c>
    </row>
    <row r="97" ht="14.25" spans="1:40">
      <c r="A97" s="2">
        <v>94</v>
      </c>
      <c r="B97" s="3">
        <v>3200105679</v>
      </c>
      <c r="C97" s="3">
        <v>0</v>
      </c>
      <c r="D97" s="3">
        <v>0</v>
      </c>
      <c r="E97" s="3">
        <f>VLOOKUP(B:B,'[3]10·14浙江大学第四十期问政讲堂——“无用”的力量'!$C:$D,2,0)</f>
        <v>1</v>
      </c>
      <c r="F97" s="3">
        <f>VLOOKUP(B:B,[3]【10月16日】明法致公第27期浙江大学考研分享会!$C:$D,2,0)</f>
        <v>1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16">
        <v>2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16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4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4">
        <f t="shared" ref="AM97:AM141" si="6">SUM(AE97:AL97)</f>
        <v>0</v>
      </c>
      <c r="AN97" s="18">
        <f t="shared" si="4"/>
        <v>2</v>
      </c>
    </row>
    <row r="98" ht="14.25" spans="1:40">
      <c r="A98" s="2">
        <v>95</v>
      </c>
      <c r="B98" s="3">
        <v>3200101861</v>
      </c>
      <c r="C98" s="3">
        <v>0</v>
      </c>
      <c r="D98" s="3">
        <v>0</v>
      </c>
      <c r="E98" s="3">
        <v>0</v>
      </c>
      <c r="F98" s="3">
        <f>VLOOKUP(B:B,[3]【10月16日】明法致公第27期浙江大学考研分享会!$C:$D,2,0)</f>
        <v>1</v>
      </c>
      <c r="G98" s="3">
        <v>0</v>
      </c>
      <c r="H98" s="3">
        <f>VLOOKUP(B:B,[3]【10月19日】2022年走进六和律师事务所职场体验日!$C:$D,2,0)</f>
        <v>1</v>
      </c>
      <c r="I98" s="3">
        <v>0</v>
      </c>
      <c r="J98" s="3">
        <v>0</v>
      </c>
      <c r="K98" s="3">
        <v>0</v>
      </c>
      <c r="L98" s="3">
        <v>0</v>
      </c>
      <c r="M98" s="16">
        <v>2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16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4">
        <v>0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0</v>
      </c>
      <c r="AM98" s="4">
        <f t="shared" si="6"/>
        <v>0</v>
      </c>
      <c r="AN98" s="18">
        <f t="shared" si="4"/>
        <v>2</v>
      </c>
    </row>
    <row r="99" ht="14.25" spans="1:40">
      <c r="A99" s="2">
        <v>96</v>
      </c>
      <c r="B99" s="3">
        <v>3200102913</v>
      </c>
      <c r="C99" s="3">
        <v>0</v>
      </c>
      <c r="D99" s="3">
        <v>0</v>
      </c>
      <c r="E99" s="3">
        <f>VLOOKUP(B:B,'[3]10·14浙江大学第四十期问政讲堂——“无用”的力量'!$C:$D,2,0)</f>
        <v>1</v>
      </c>
      <c r="F99" s="3">
        <v>0</v>
      </c>
      <c r="G99" s="3">
        <f>VLOOKUP(B:B,'[3]10·19【月轮讲坛系列沙龙】从战略高度认知和推进涉外法治建设'!$C:$D,2,0)</f>
        <v>1</v>
      </c>
      <c r="H99" s="3">
        <v>0</v>
      </c>
      <c r="I99" s="3">
        <v>0</v>
      </c>
      <c r="J99" s="3">
        <v>0</v>
      </c>
      <c r="K99" s="3">
        <f>VLOOKUP(B:B,[3]【11月4日】2022年金秋晚会!$C:$D,2,0)</f>
        <v>1</v>
      </c>
      <c r="L99" s="3">
        <v>0</v>
      </c>
      <c r="M99" s="16">
        <v>3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f>VLOOKUP(B:B,'[4]230104最美作息表大赛'!$C:$D,2,0)</f>
        <v>2</v>
      </c>
      <c r="X99" s="16">
        <v>2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4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4">
        <f t="shared" si="6"/>
        <v>0</v>
      </c>
      <c r="AN99" s="18">
        <f t="shared" si="4"/>
        <v>5</v>
      </c>
    </row>
    <row r="100" ht="14.25" spans="1:40">
      <c r="A100" s="2">
        <v>97</v>
      </c>
      <c r="B100" s="3">
        <v>3200104199</v>
      </c>
      <c r="C100" s="3">
        <v>0</v>
      </c>
      <c r="D100" s="3">
        <v>0</v>
      </c>
      <c r="E100" s="3">
        <f>VLOOKUP(B:B,'[3]10·14浙江大学第四十期问政讲堂——“无用”的力量'!$C:$D,2,0)</f>
        <v>1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16">
        <v>1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16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4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4">
        <f t="shared" si="6"/>
        <v>0</v>
      </c>
      <c r="AN100" s="18">
        <f t="shared" si="4"/>
        <v>1</v>
      </c>
    </row>
    <row r="101" ht="14.25" spans="1:40">
      <c r="A101" s="2">
        <v>98</v>
      </c>
      <c r="B101" s="3">
        <v>3200102919</v>
      </c>
      <c r="C101" s="3">
        <v>0</v>
      </c>
      <c r="D101" s="3">
        <v>0</v>
      </c>
      <c r="E101" s="3">
        <f>VLOOKUP(B:B,'[3]10·14浙江大学第四十期问政讲堂——“无用”的力量'!$C:$D,2,0)</f>
        <v>1</v>
      </c>
      <c r="F101" s="3">
        <v>0</v>
      </c>
      <c r="G101" s="3">
        <f>VLOOKUP(B:B,'[3]10·19【月轮讲坛系列沙龙】从战略高度认知和推进涉外法治建设'!$C:$D,2,0)</f>
        <v>1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16">
        <v>2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16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4">
        <v>0</v>
      </c>
      <c r="AE101" s="3">
        <v>0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0</v>
      </c>
      <c r="AM101" s="4">
        <f t="shared" si="6"/>
        <v>0</v>
      </c>
      <c r="AN101" s="18">
        <f t="shared" si="4"/>
        <v>2</v>
      </c>
    </row>
    <row r="102" ht="14.25" spans="1:40">
      <c r="A102" s="2">
        <v>99</v>
      </c>
      <c r="B102" s="3">
        <v>3200103545</v>
      </c>
      <c r="C102" s="3">
        <v>0</v>
      </c>
      <c r="D102" s="3">
        <v>0</v>
      </c>
      <c r="E102" s="3">
        <f>VLOOKUP(B:B,'[3]10·14浙江大学第四十期问政讲堂——“无用”的力量'!$C:$D,2,0)</f>
        <v>1</v>
      </c>
      <c r="F102" s="3">
        <f>VLOOKUP(B:B,[3]【10月16日】明法致公第27期浙江大学考研分享会!$C:$D,2,0)</f>
        <v>1</v>
      </c>
      <c r="G102" s="3">
        <f>VLOOKUP(B:B,'[3]10·19【月轮讲坛系列沙龙】从战略高度认知和推进涉外法治建设'!$C:$D,2,0)</f>
        <v>1</v>
      </c>
      <c r="H102" s="3">
        <v>0</v>
      </c>
      <c r="I102" s="3">
        <v>0</v>
      </c>
      <c r="J102" s="3">
        <v>0</v>
      </c>
      <c r="K102" s="3">
        <f>VLOOKUP(B:B,[3]【11月4日】2022年金秋晚会!$C:$D,2,0)</f>
        <v>1</v>
      </c>
      <c r="L102" s="3">
        <v>0</v>
      </c>
      <c r="M102" s="16">
        <v>4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16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4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4">
        <f t="shared" si="6"/>
        <v>0</v>
      </c>
      <c r="AN102" s="18">
        <f t="shared" si="4"/>
        <v>4</v>
      </c>
    </row>
    <row r="103" ht="14.25" spans="1:40">
      <c r="A103" s="2">
        <v>100</v>
      </c>
      <c r="B103" s="3">
        <v>3200102383</v>
      </c>
      <c r="C103" s="3">
        <v>0</v>
      </c>
      <c r="D103" s="3">
        <v>0</v>
      </c>
      <c r="E103" s="3">
        <f>VLOOKUP(B:B,'[3]10·14浙江大学第四十期问政讲堂——“无用”的力量'!$C:$D,2,0)</f>
        <v>1</v>
      </c>
      <c r="F103" s="3">
        <f>VLOOKUP(B:B,[3]【10月16日】明法致公第27期浙江大学考研分享会!$C:$D,2,0)</f>
        <v>1</v>
      </c>
      <c r="G103" s="3">
        <v>0</v>
      </c>
      <c r="H103" s="3">
        <f>VLOOKUP(B:B,[3]【10月19日】2022年走进六和律师事务所职场体验日!$C:$D,2,0)</f>
        <v>1</v>
      </c>
      <c r="I103" s="3">
        <v>0</v>
      </c>
      <c r="J103" s="3">
        <v>0</v>
      </c>
      <c r="K103" s="3">
        <f>VLOOKUP(B:B,[3]【11月4日】2022年金秋晚会!$C:$D,2,0)</f>
        <v>2</v>
      </c>
      <c r="L103" s="3">
        <v>0</v>
      </c>
      <c r="M103" s="16">
        <v>5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16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4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4">
        <f t="shared" si="6"/>
        <v>0</v>
      </c>
      <c r="AN103" s="18">
        <f t="shared" si="4"/>
        <v>5</v>
      </c>
    </row>
    <row r="104" ht="14.25" spans="1:40">
      <c r="A104" s="2">
        <v>101</v>
      </c>
      <c r="B104" s="3">
        <v>3200103619</v>
      </c>
      <c r="C104" s="3">
        <v>0</v>
      </c>
      <c r="D104" s="3">
        <v>0</v>
      </c>
      <c r="E104" s="3">
        <f>VLOOKUP(B:B,'[3]10·14浙江大学第四十期问政讲堂——“无用”的力量'!$C:$D,2,0)</f>
        <v>1</v>
      </c>
      <c r="F104" s="3">
        <f>VLOOKUP(B:B,[3]【10月16日】明法致公第27期浙江大学考研分享会!$C:$D,2,0)</f>
        <v>1</v>
      </c>
      <c r="G104" s="3">
        <v>0</v>
      </c>
      <c r="H104" s="3">
        <v>0</v>
      </c>
      <c r="I104" s="3">
        <v>0</v>
      </c>
      <c r="J104" s="3">
        <v>0</v>
      </c>
      <c r="K104" s="3">
        <f>VLOOKUP(B:B,[3]【11月4日】2022年金秋晚会!$C:$D,2,0)</f>
        <v>2</v>
      </c>
      <c r="L104" s="3">
        <v>0</v>
      </c>
      <c r="M104" s="16">
        <v>4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16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4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  <c r="AM104" s="4">
        <f t="shared" si="6"/>
        <v>0</v>
      </c>
      <c r="AN104" s="18">
        <f t="shared" si="4"/>
        <v>4</v>
      </c>
    </row>
    <row r="105" ht="14.25" spans="1:40">
      <c r="A105" s="2">
        <v>102</v>
      </c>
      <c r="B105" s="3">
        <v>3200105225</v>
      </c>
      <c r="C105" s="3">
        <v>0</v>
      </c>
      <c r="D105" s="3">
        <v>0</v>
      </c>
      <c r="E105" s="3">
        <f>VLOOKUP(B:B,'[3]10·14浙江大学第四十期问政讲堂——“无用”的力量'!$C:$D,2,0)</f>
        <v>1</v>
      </c>
      <c r="F105" s="3">
        <f>VLOOKUP(B:B,[3]【10月16日】明法致公第27期浙江大学考研分享会!$C:$D,2,0)</f>
        <v>1</v>
      </c>
      <c r="G105" s="3">
        <v>0</v>
      </c>
      <c r="H105" s="3">
        <v>0</v>
      </c>
      <c r="I105" s="3">
        <v>0</v>
      </c>
      <c r="J105" s="3">
        <v>0</v>
      </c>
      <c r="K105" s="3">
        <f>VLOOKUP(B:B,[3]【11月4日】2022年金秋晚会!$C:$D,2,0)</f>
        <v>1</v>
      </c>
      <c r="L105" s="3">
        <v>0</v>
      </c>
      <c r="M105" s="16">
        <v>3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16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4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0</v>
      </c>
      <c r="AK105" s="3">
        <v>0</v>
      </c>
      <c r="AL105" s="3">
        <v>0</v>
      </c>
      <c r="AM105" s="4">
        <f t="shared" si="6"/>
        <v>0</v>
      </c>
      <c r="AN105" s="18">
        <f t="shared" si="4"/>
        <v>3</v>
      </c>
    </row>
    <row r="106" ht="14.25" spans="1:40">
      <c r="A106" s="2">
        <v>103</v>
      </c>
      <c r="B106" s="3">
        <v>3200105831</v>
      </c>
      <c r="C106" s="3">
        <v>0</v>
      </c>
      <c r="D106" s="3">
        <v>0</v>
      </c>
      <c r="E106" s="3">
        <f>VLOOKUP(B:B,'[3]10·14浙江大学第四十期问政讲堂——“无用”的力量'!$C:$D,2,0)</f>
        <v>1</v>
      </c>
      <c r="F106" s="3">
        <f>VLOOKUP(B:B,[3]【10月16日】明法致公第27期浙江大学考研分享会!$C:$D,2,0)</f>
        <v>1</v>
      </c>
      <c r="G106" s="3">
        <v>0</v>
      </c>
      <c r="H106" s="3">
        <v>0</v>
      </c>
      <c r="I106" s="3">
        <v>0</v>
      </c>
      <c r="J106" s="3">
        <v>0</v>
      </c>
      <c r="K106" s="3">
        <f>VLOOKUP(B:B,[3]【11月4日】2022年金秋晚会!$C:$D,2,0)</f>
        <v>1</v>
      </c>
      <c r="L106" s="3">
        <v>0</v>
      </c>
      <c r="M106" s="16">
        <v>3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16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4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3">
        <v>0</v>
      </c>
      <c r="AL106" s="3">
        <v>0</v>
      </c>
      <c r="AM106" s="4">
        <f t="shared" si="6"/>
        <v>0</v>
      </c>
      <c r="AN106" s="18">
        <f t="shared" si="4"/>
        <v>3</v>
      </c>
    </row>
    <row r="107" ht="14.25" spans="1:40">
      <c r="A107" s="2">
        <v>104</v>
      </c>
      <c r="B107" s="3">
        <v>3200105765</v>
      </c>
      <c r="C107" s="3">
        <v>0</v>
      </c>
      <c r="D107" s="3">
        <v>0</v>
      </c>
      <c r="E107" s="3">
        <f>VLOOKUP(B:B,'[3]10·14浙江大学第四十期问政讲堂——“无用”的力量'!$C:$D,2,0)</f>
        <v>1</v>
      </c>
      <c r="F107" s="3">
        <f>VLOOKUP(B:B,[3]【10月16日】明法致公第27期浙江大学考研分享会!$C:$D,2,0)</f>
        <v>1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16">
        <v>2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16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4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4">
        <f t="shared" si="6"/>
        <v>0</v>
      </c>
      <c r="AN107" s="18">
        <f t="shared" si="4"/>
        <v>2</v>
      </c>
    </row>
    <row r="108" ht="14.25" spans="1:40">
      <c r="A108" s="2">
        <v>105</v>
      </c>
      <c r="B108" s="3">
        <v>3200102358</v>
      </c>
      <c r="C108" s="3">
        <v>0</v>
      </c>
      <c r="D108" s="3">
        <v>0</v>
      </c>
      <c r="E108" s="3">
        <f>VLOOKUP(B:B,'[3]10·14浙江大学第四十期问政讲堂——“无用”的力量'!$C:$D,2,0)</f>
        <v>1</v>
      </c>
      <c r="F108" s="3">
        <f>VLOOKUP(B:B,[3]【10月16日】明法致公第27期浙江大学考研分享会!$C:$D,2,0)</f>
        <v>1</v>
      </c>
      <c r="G108" s="3">
        <v>0</v>
      </c>
      <c r="H108" s="3">
        <v>0</v>
      </c>
      <c r="I108" s="3">
        <v>0</v>
      </c>
      <c r="J108" s="3">
        <v>0</v>
      </c>
      <c r="K108" s="3">
        <f>VLOOKUP(B:B,[3]【11月4日】2022年金秋晚会!$C:$D,2,0)</f>
        <v>1</v>
      </c>
      <c r="L108" s="3">
        <v>0</v>
      </c>
      <c r="M108" s="16">
        <v>3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16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4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4">
        <f t="shared" si="6"/>
        <v>0</v>
      </c>
      <c r="AN108" s="18">
        <f t="shared" si="4"/>
        <v>3</v>
      </c>
    </row>
    <row r="109" ht="14.25" spans="1:40">
      <c r="A109" s="2">
        <v>106</v>
      </c>
      <c r="B109" s="3">
        <v>3200105776</v>
      </c>
      <c r="C109" s="3">
        <v>0</v>
      </c>
      <c r="D109" s="3">
        <v>0</v>
      </c>
      <c r="E109" s="3">
        <f>VLOOKUP(B:B,'[3]10·14浙江大学第四十期问政讲堂——“无用”的力量'!$C:$D,2,0)</f>
        <v>1</v>
      </c>
      <c r="F109" s="3">
        <f>VLOOKUP(B:B,[3]【10月16日】明法致公第27期浙江大学考研分享会!$C:$D,2,0)</f>
        <v>1</v>
      </c>
      <c r="G109" s="3">
        <f>VLOOKUP(B:B,'[3]10·19【月轮讲坛系列沙龙】从战略高度认知和推进涉外法治建设'!$C:$D,2,0)</f>
        <v>1</v>
      </c>
      <c r="H109" s="3">
        <v>0</v>
      </c>
      <c r="I109" s="3">
        <v>0</v>
      </c>
      <c r="J109" s="3">
        <f>VLOOKUP(B:B,'[3]10.30法律与现代国家建构-“浙大东方论坛·成均讲堂”第3讲'!$C:$D,2,0)</f>
        <v>1</v>
      </c>
      <c r="K109" s="3">
        <v>0</v>
      </c>
      <c r="L109" s="3">
        <v>0</v>
      </c>
      <c r="M109" s="16">
        <v>4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16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4">
        <v>0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  <c r="AL109" s="3">
        <v>0</v>
      </c>
      <c r="AM109" s="4">
        <f t="shared" si="6"/>
        <v>0</v>
      </c>
      <c r="AN109" s="18">
        <f t="shared" si="4"/>
        <v>4</v>
      </c>
    </row>
    <row r="110" ht="14.25" spans="1:40">
      <c r="A110" s="2">
        <v>107</v>
      </c>
      <c r="B110" s="3">
        <v>3200106216</v>
      </c>
      <c r="C110" s="3">
        <v>0</v>
      </c>
      <c r="D110" s="3">
        <v>0</v>
      </c>
      <c r="E110" s="3">
        <f>VLOOKUP(B:B,'[3]10·14浙江大学第四十期问政讲堂——“无用”的力量'!$C:$D,2,0)</f>
        <v>1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16">
        <v>1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16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4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  <c r="AL110" s="3">
        <v>0</v>
      </c>
      <c r="AM110" s="4">
        <f t="shared" si="6"/>
        <v>0</v>
      </c>
      <c r="AN110" s="18">
        <f t="shared" si="4"/>
        <v>1</v>
      </c>
    </row>
    <row r="111" ht="14.25" spans="1:40">
      <c r="A111" s="2">
        <v>108</v>
      </c>
      <c r="B111" s="3">
        <v>3200106195</v>
      </c>
      <c r="C111" s="3">
        <v>0</v>
      </c>
      <c r="D111" s="3">
        <v>0</v>
      </c>
      <c r="E111" s="3">
        <f>VLOOKUP(B:B,'[3]10·14浙江大学第四十期问政讲堂——“无用”的力量'!$C:$D,2,0)</f>
        <v>1</v>
      </c>
      <c r="F111" s="3">
        <f>VLOOKUP(B:B,[3]【10月16日】明法致公第27期浙江大学考研分享会!$C:$D,2,0)</f>
        <v>1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16">
        <v>2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16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4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4">
        <f t="shared" si="6"/>
        <v>0</v>
      </c>
      <c r="AN111" s="18">
        <f t="shared" si="4"/>
        <v>2</v>
      </c>
    </row>
    <row r="112" ht="14.25" spans="1:40">
      <c r="A112" s="2">
        <v>109</v>
      </c>
      <c r="B112" s="3">
        <v>3200105813</v>
      </c>
      <c r="C112" s="3">
        <v>0</v>
      </c>
      <c r="D112" s="3">
        <v>0</v>
      </c>
      <c r="E112" s="3">
        <f>VLOOKUP(B:B,'[3]10·14浙江大学第四十期问政讲堂——“无用”的力量'!$C:$D,2,0)</f>
        <v>1</v>
      </c>
      <c r="F112" s="3">
        <f>VLOOKUP(B:B,[3]【10月16日】明法致公第27期浙江大学考研分享会!$C:$D,2,0)</f>
        <v>1</v>
      </c>
      <c r="G112" s="3">
        <v>0</v>
      </c>
      <c r="H112" s="3">
        <v>0</v>
      </c>
      <c r="I112" s="3">
        <v>0</v>
      </c>
      <c r="J112" s="3">
        <v>0</v>
      </c>
      <c r="K112" s="3">
        <f>VLOOKUP(B:B,[3]【11月4日】2022年金秋晚会!$C:$D,2,0)</f>
        <v>1</v>
      </c>
      <c r="L112" s="3">
        <v>0</v>
      </c>
      <c r="M112" s="16">
        <v>3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f>VLOOKUP(B:B,'[4]11.27“房不胜防”活动'!$C:$D,2,0)</f>
        <v>1</v>
      </c>
      <c r="T112" s="3">
        <v>0</v>
      </c>
      <c r="U112" s="3">
        <v>0</v>
      </c>
      <c r="V112" s="3">
        <v>0</v>
      </c>
      <c r="W112" s="3">
        <v>0</v>
      </c>
      <c r="X112" s="16">
        <v>1</v>
      </c>
      <c r="Y112" s="3" t="str">
        <f>VLOOKUP(B:B,'[5]0318月轮舞会'!$C:$D,2,0)</f>
        <v>1</v>
      </c>
      <c r="Z112" s="3">
        <v>0</v>
      </c>
      <c r="AA112" s="3">
        <v>0</v>
      </c>
      <c r="AB112" s="3">
        <v>0</v>
      </c>
      <c r="AC112" s="3">
        <v>0</v>
      </c>
      <c r="AD112" s="4">
        <v>1</v>
      </c>
      <c r="AE112" s="3">
        <v>0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  <c r="AM112" s="4">
        <f t="shared" si="6"/>
        <v>0</v>
      </c>
      <c r="AN112" s="18">
        <f t="shared" si="4"/>
        <v>5</v>
      </c>
    </row>
    <row r="113" ht="14.25" spans="1:40">
      <c r="A113" s="2">
        <v>110</v>
      </c>
      <c r="B113" s="3">
        <v>3200105772</v>
      </c>
      <c r="C113" s="3">
        <v>0</v>
      </c>
      <c r="D113" s="3">
        <v>0</v>
      </c>
      <c r="E113" s="3">
        <f>VLOOKUP(B:B,'[3]10·14浙江大学第四十期问政讲堂——“无用”的力量'!$C:$D,2,0)</f>
        <v>1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f>VLOOKUP(B:B,[3]【11月4日】2022年金秋晚会!$C:$D,2,0)</f>
        <v>2</v>
      </c>
      <c r="L113" s="3">
        <v>0</v>
      </c>
      <c r="M113" s="16">
        <v>3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16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4">
        <v>0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4">
        <f t="shared" si="6"/>
        <v>0</v>
      </c>
      <c r="AN113" s="18">
        <f t="shared" si="4"/>
        <v>3</v>
      </c>
    </row>
    <row r="114" ht="14.25" spans="1:40">
      <c r="A114" s="2">
        <v>111</v>
      </c>
      <c r="B114" s="3">
        <v>3200105763</v>
      </c>
      <c r="C114" s="3">
        <v>0</v>
      </c>
      <c r="D114" s="3">
        <v>0</v>
      </c>
      <c r="E114" s="3">
        <f>VLOOKUP(B:B,'[3]10·14浙江大学第四十期问政讲堂——“无用”的力量'!$C:$D,2,0)</f>
        <v>1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16">
        <v>1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16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4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4">
        <f t="shared" si="6"/>
        <v>0</v>
      </c>
      <c r="AN114" s="18">
        <f t="shared" si="4"/>
        <v>1</v>
      </c>
    </row>
    <row r="115" ht="14.25" spans="1:40">
      <c r="A115" s="2">
        <v>112</v>
      </c>
      <c r="B115" s="3">
        <v>3200104735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f>VLOOKUP(B:B,[3]【11月4日】2022年金秋晚会!$C:$D,2,0)</f>
        <v>1</v>
      </c>
      <c r="L115" s="3">
        <v>0</v>
      </c>
      <c r="M115" s="16">
        <v>1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16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4">
        <v>0</v>
      </c>
      <c r="AE115" s="3">
        <v>0</v>
      </c>
      <c r="AF115" s="3">
        <v>0</v>
      </c>
      <c r="AG115" s="3">
        <v>0</v>
      </c>
      <c r="AH115" s="3">
        <v>0</v>
      </c>
      <c r="AI115" s="3">
        <v>0</v>
      </c>
      <c r="AJ115" s="3">
        <v>0</v>
      </c>
      <c r="AK115" s="3">
        <v>0</v>
      </c>
      <c r="AL115" s="3">
        <v>0</v>
      </c>
      <c r="AM115" s="4">
        <f t="shared" si="6"/>
        <v>0</v>
      </c>
      <c r="AN115" s="18">
        <f t="shared" si="4"/>
        <v>1</v>
      </c>
    </row>
    <row r="116" ht="14.25" spans="1:40">
      <c r="A116" s="2">
        <v>113</v>
      </c>
      <c r="B116" s="3">
        <v>3200105494</v>
      </c>
      <c r="C116" s="3">
        <v>0</v>
      </c>
      <c r="D116" s="3">
        <v>0</v>
      </c>
      <c r="E116" s="3">
        <v>0</v>
      </c>
      <c r="F116" s="3">
        <f>VLOOKUP(B:B,[3]【10月16日】明法致公第27期浙江大学考研分享会!$C:$D,2,0)</f>
        <v>1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16">
        <v>1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16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4">
        <v>0</v>
      </c>
      <c r="AE116" s="3">
        <v>0</v>
      </c>
      <c r="AF116" s="3">
        <v>0</v>
      </c>
      <c r="AG116" s="3">
        <v>0</v>
      </c>
      <c r="AH116" s="3">
        <v>0</v>
      </c>
      <c r="AI116" s="3">
        <v>0</v>
      </c>
      <c r="AJ116" s="3">
        <v>0</v>
      </c>
      <c r="AK116" s="3">
        <v>0</v>
      </c>
      <c r="AL116" s="3">
        <v>0</v>
      </c>
      <c r="AM116" s="4">
        <f t="shared" si="6"/>
        <v>0</v>
      </c>
      <c r="AN116" s="18">
        <f t="shared" si="4"/>
        <v>1</v>
      </c>
    </row>
    <row r="117" ht="14.25" spans="1:40">
      <c r="A117" s="2">
        <v>114</v>
      </c>
      <c r="B117" s="3">
        <v>3200105242</v>
      </c>
      <c r="C117" s="3">
        <v>0</v>
      </c>
      <c r="D117" s="3">
        <v>0</v>
      </c>
      <c r="E117" s="3">
        <f>VLOOKUP(B:B,'[3]10·14浙江大学第四十期问政讲堂——“无用”的力量'!$C:$D,2,0)</f>
        <v>1</v>
      </c>
      <c r="F117" s="3">
        <f>VLOOKUP(B:B,[3]【10月16日】明法致公第27期浙江大学考研分享会!$C:$D,2,0)</f>
        <v>1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16">
        <v>2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16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4">
        <v>0</v>
      </c>
      <c r="AE117" s="3">
        <f>VLOOKUP(B:B,'[1]5.7国际胜任力提升计划'!$C$6:$D$14,2,0)</f>
        <v>1</v>
      </c>
      <c r="AF117" s="3">
        <v>0</v>
      </c>
      <c r="AG117" s="3">
        <v>0</v>
      </c>
      <c r="AH117" s="3">
        <v>0</v>
      </c>
      <c r="AI117" s="3">
        <v>0</v>
      </c>
      <c r="AJ117" s="3">
        <v>0</v>
      </c>
      <c r="AK117" s="3">
        <v>0</v>
      </c>
      <c r="AL117" s="3">
        <v>0</v>
      </c>
      <c r="AM117" s="4">
        <f t="shared" si="6"/>
        <v>1</v>
      </c>
      <c r="AN117" s="18">
        <f t="shared" si="4"/>
        <v>3</v>
      </c>
    </row>
    <row r="118" ht="14.25" spans="1:40">
      <c r="A118" s="2">
        <v>115</v>
      </c>
      <c r="B118" s="3">
        <v>3200106154</v>
      </c>
      <c r="C118" s="3">
        <v>0</v>
      </c>
      <c r="D118" s="3">
        <v>0</v>
      </c>
      <c r="E118" s="3">
        <f>VLOOKUP(B:B,'[3]10·14浙江大学第四十期问政讲堂——“无用”的力量'!$C:$D,2,0)</f>
        <v>1</v>
      </c>
      <c r="F118" s="3">
        <f>VLOOKUP(B:B,[3]【10月16日】明法致公第27期浙江大学考研分享会!$C:$D,2,0)</f>
        <v>1</v>
      </c>
      <c r="G118" s="3">
        <v>0</v>
      </c>
      <c r="H118" s="3">
        <v>0</v>
      </c>
      <c r="I118" s="3">
        <v>0</v>
      </c>
      <c r="J118" s="3">
        <v>0</v>
      </c>
      <c r="K118" s="3">
        <f>VLOOKUP(B:B,[3]【11月4日】2022年金秋晚会!$C:$D,2,0)</f>
        <v>1</v>
      </c>
      <c r="L118" s="3">
        <v>0</v>
      </c>
      <c r="M118" s="16">
        <v>3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16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4">
        <v>0</v>
      </c>
      <c r="AE118" s="3">
        <v>0</v>
      </c>
      <c r="AF118" s="3">
        <v>0</v>
      </c>
      <c r="AG118" s="3">
        <v>0</v>
      </c>
      <c r="AH118" s="3">
        <v>0</v>
      </c>
      <c r="AI118" s="3">
        <v>0</v>
      </c>
      <c r="AJ118" s="3">
        <v>0</v>
      </c>
      <c r="AK118" s="3">
        <v>0</v>
      </c>
      <c r="AL118" s="3">
        <v>0</v>
      </c>
      <c r="AM118" s="4">
        <f t="shared" si="6"/>
        <v>0</v>
      </c>
      <c r="AN118" s="18">
        <f t="shared" si="4"/>
        <v>3</v>
      </c>
    </row>
    <row r="119" ht="14.25" spans="1:40">
      <c r="A119" s="2">
        <v>116</v>
      </c>
      <c r="B119" s="3">
        <v>3200105819</v>
      </c>
      <c r="C119" s="3">
        <v>0</v>
      </c>
      <c r="D119" s="3">
        <v>0</v>
      </c>
      <c r="E119" s="3">
        <f>VLOOKUP(B:B,'[3]10·14浙江大学第四十期问政讲堂——“无用”的力量'!$C:$D,2,0)</f>
        <v>1</v>
      </c>
      <c r="F119" s="3">
        <f>VLOOKUP(B:B,[3]【10月16日】明法致公第27期浙江大学考研分享会!$C:$D,2,0)</f>
        <v>1</v>
      </c>
      <c r="G119" s="3">
        <v>0</v>
      </c>
      <c r="H119" s="3">
        <v>0</v>
      </c>
      <c r="I119" s="3">
        <f>VLOOKUP(B:B,[3]【10月29日】留学的故事第三期!$C:$D,2,0)</f>
        <v>1</v>
      </c>
      <c r="J119" s="3">
        <v>0</v>
      </c>
      <c r="K119" s="3">
        <f>VLOOKUP(B:B,[3]【11月4日】2022年金秋晚会!$C:$D,2,0)</f>
        <v>1</v>
      </c>
      <c r="L119" s="3">
        <v>0</v>
      </c>
      <c r="M119" s="16">
        <v>4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f>VLOOKUP(B:B,'[4]11.27“房不胜防”活动'!$C:$D,2,0)</f>
        <v>1</v>
      </c>
      <c r="T119" s="3">
        <v>0</v>
      </c>
      <c r="U119" s="3">
        <v>0</v>
      </c>
      <c r="V119" s="3">
        <v>0</v>
      </c>
      <c r="W119" s="3">
        <v>0</v>
      </c>
      <c r="X119" s="16">
        <v>1</v>
      </c>
      <c r="Y119" s="3">
        <v>0</v>
      </c>
      <c r="Z119" s="3">
        <v>0</v>
      </c>
      <c r="AA119" s="3">
        <v>0</v>
      </c>
      <c r="AB119" s="3">
        <v>0</v>
      </c>
      <c r="AC119" s="3" t="str">
        <f>VLOOKUP(B:B,'[5]法学生国际胜任力提升计划（第一讲）'!$C:$D,2,0)</f>
        <v>1</v>
      </c>
      <c r="AD119" s="4">
        <v>1</v>
      </c>
      <c r="AE119" s="3">
        <v>0</v>
      </c>
      <c r="AF119" s="3">
        <v>0</v>
      </c>
      <c r="AG119" s="3">
        <v>0</v>
      </c>
      <c r="AH119" s="3">
        <v>0</v>
      </c>
      <c r="AI119" s="3">
        <v>0</v>
      </c>
      <c r="AJ119" s="3">
        <v>0</v>
      </c>
      <c r="AK119" s="3">
        <v>0</v>
      </c>
      <c r="AL119" s="3">
        <v>0</v>
      </c>
      <c r="AM119" s="4">
        <f t="shared" si="6"/>
        <v>0</v>
      </c>
      <c r="AN119" s="18">
        <f t="shared" si="4"/>
        <v>6</v>
      </c>
    </row>
    <row r="120" ht="14.25" spans="1:40">
      <c r="A120" s="2">
        <v>117</v>
      </c>
      <c r="B120" s="3">
        <v>3200101857</v>
      </c>
      <c r="C120" s="3">
        <v>0</v>
      </c>
      <c r="D120" s="3">
        <v>0</v>
      </c>
      <c r="E120" s="3">
        <f>VLOOKUP(B:B,'[3]10·14浙江大学第四十期问政讲堂——“无用”的力量'!$C:$D,2,0)</f>
        <v>1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16">
        <v>1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16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4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0</v>
      </c>
      <c r="AL120" s="3">
        <v>0</v>
      </c>
      <c r="AM120" s="4">
        <f t="shared" si="6"/>
        <v>0</v>
      </c>
      <c r="AN120" s="18">
        <f t="shared" si="4"/>
        <v>1</v>
      </c>
    </row>
    <row r="121" ht="14.25" spans="1:40">
      <c r="A121" s="2">
        <v>118</v>
      </c>
      <c r="B121" s="3">
        <v>3200104087</v>
      </c>
      <c r="C121" s="3">
        <v>0</v>
      </c>
      <c r="D121" s="3">
        <v>0</v>
      </c>
      <c r="E121" s="3">
        <f>VLOOKUP(B:B,'[3]10·14浙江大学第四十期问政讲堂——“无用”的力量'!$C:$D,2,0)</f>
        <v>1</v>
      </c>
      <c r="F121" s="3">
        <f>VLOOKUP(B:B,[3]【10月16日】明法致公第27期浙江大学考研分享会!$C:$D,2,0)</f>
        <v>1</v>
      </c>
      <c r="G121" s="3">
        <f>VLOOKUP(B:B,'[3]10·19【月轮讲坛系列沙龙】从战略高度认知和推进涉外法治建设'!$C:$D,2,0)</f>
        <v>1</v>
      </c>
      <c r="H121" s="3">
        <v>0</v>
      </c>
      <c r="I121" s="3">
        <v>0</v>
      </c>
      <c r="J121" s="3">
        <v>0</v>
      </c>
      <c r="K121" s="3">
        <f>VLOOKUP(B:B,[3]【11月4日】2022年金秋晚会!$C:$D,2,0)</f>
        <v>2</v>
      </c>
      <c r="L121" s="3">
        <v>0</v>
      </c>
      <c r="M121" s="16">
        <v>5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f>VLOOKUP(B:B,'[4]11.27“房不胜防”活动'!$C:$D,2,0)</f>
        <v>1</v>
      </c>
      <c r="T121" s="3">
        <v>0</v>
      </c>
      <c r="U121" s="3">
        <f>VLOOKUP(B:B,'[4]12·4宪法日知识竞赛'!$C:$D,2,0)</f>
        <v>2</v>
      </c>
      <c r="V121" s="3">
        <v>0</v>
      </c>
      <c r="W121" s="3">
        <v>0</v>
      </c>
      <c r="X121" s="16">
        <v>3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4">
        <v>0</v>
      </c>
      <c r="AE121" s="3">
        <f>VLOOKUP(B:B,'[1]5.7国际胜任力提升计划'!$C$6:$D$14,2,0)</f>
        <v>1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4">
        <f t="shared" si="6"/>
        <v>1</v>
      </c>
      <c r="AN121" s="18">
        <f t="shared" si="4"/>
        <v>9</v>
      </c>
    </row>
    <row r="122" ht="14.25" spans="1:40">
      <c r="A122" s="2">
        <v>119</v>
      </c>
      <c r="B122" s="3">
        <v>3200106160</v>
      </c>
      <c r="C122" s="3">
        <v>0</v>
      </c>
      <c r="D122" s="3">
        <v>0</v>
      </c>
      <c r="E122" s="3">
        <v>0</v>
      </c>
      <c r="F122" s="3">
        <f>VLOOKUP(B:B,[3]【10月16日】明法致公第27期浙江大学考研分享会!$C:$D,2,0)</f>
        <v>1</v>
      </c>
      <c r="G122" s="3">
        <v>0</v>
      </c>
      <c r="H122" s="3">
        <v>0</v>
      </c>
      <c r="I122" s="3">
        <v>0</v>
      </c>
      <c r="J122" s="3">
        <v>0</v>
      </c>
      <c r="K122" s="3">
        <f>VLOOKUP(B:B,[3]【11月4日】2022年金秋晚会!$C:$D,2,0)</f>
        <v>1</v>
      </c>
      <c r="L122" s="3">
        <v>0</v>
      </c>
      <c r="M122" s="16">
        <v>2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16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4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4">
        <f t="shared" si="6"/>
        <v>0</v>
      </c>
      <c r="AN122" s="18">
        <f t="shared" si="4"/>
        <v>2</v>
      </c>
    </row>
    <row r="123" ht="14.25" spans="1:40">
      <c r="A123" s="2">
        <v>120</v>
      </c>
      <c r="B123" s="3">
        <v>3200105499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f>VLOOKUP(B:B,[3]【10月19日】2022年走进六和律师事务所职场体验日!$C:$D,2,0)</f>
        <v>1</v>
      </c>
      <c r="I123" s="3">
        <v>0</v>
      </c>
      <c r="J123" s="3">
        <v>0</v>
      </c>
      <c r="K123" s="3">
        <v>0</v>
      </c>
      <c r="L123" s="3">
        <v>0</v>
      </c>
      <c r="M123" s="16">
        <v>1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16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4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0</v>
      </c>
      <c r="AL123" s="3">
        <v>0</v>
      </c>
      <c r="AM123" s="4">
        <f t="shared" si="6"/>
        <v>0</v>
      </c>
      <c r="AN123" s="18">
        <f t="shared" si="4"/>
        <v>1</v>
      </c>
    </row>
    <row r="124" ht="14.25" spans="1:40">
      <c r="A124" s="2">
        <v>121</v>
      </c>
      <c r="B124" s="3">
        <v>3200105282</v>
      </c>
      <c r="C124" s="3">
        <v>0</v>
      </c>
      <c r="D124" s="3">
        <v>0</v>
      </c>
      <c r="E124" s="3">
        <f>VLOOKUP(B:B,'[3]10·14浙江大学第四十期问政讲堂——“无用”的力量'!$C:$D,2,0)</f>
        <v>1</v>
      </c>
      <c r="F124" s="3">
        <f>VLOOKUP(B:B,[3]【10月16日】明法致公第27期浙江大学考研分享会!$C:$D,2,0)</f>
        <v>1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16">
        <v>2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16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4">
        <v>0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4">
        <f t="shared" si="6"/>
        <v>0</v>
      </c>
      <c r="AN124" s="18">
        <f t="shared" si="4"/>
        <v>2</v>
      </c>
    </row>
    <row r="125" ht="14.25" spans="1:40">
      <c r="A125" s="2">
        <v>122</v>
      </c>
      <c r="B125" s="3">
        <v>3200105589</v>
      </c>
      <c r="C125" s="3" t="str">
        <f>VLOOKUP(B:B,'[3]9.27留学的故事第二期'!$C:$D,2,0)</f>
        <v>1</v>
      </c>
      <c r="D125" s="3">
        <v>0</v>
      </c>
      <c r="E125" s="3">
        <f>VLOOKUP(B:B,'[3]10·14浙江大学第四十期问政讲堂——“无用”的力量'!$C:$D,2,0)</f>
        <v>1</v>
      </c>
      <c r="F125" s="3">
        <v>0</v>
      </c>
      <c r="G125" s="3">
        <v>0</v>
      </c>
      <c r="H125" s="3">
        <f>VLOOKUP(B:B,[3]【10月19日】2022年走进六和律师事务所职场体验日!$C:$D,2,0)</f>
        <v>1</v>
      </c>
      <c r="I125" s="3">
        <f>VLOOKUP(B:B,[3]【10月29日】留学的故事第三期!$C:$D,2,0)</f>
        <v>1</v>
      </c>
      <c r="J125" s="3">
        <v>0</v>
      </c>
      <c r="K125" s="3">
        <f>VLOOKUP(B:B,[3]【11月4日】2022年金秋晚会!$C:$D,2,0)</f>
        <v>1</v>
      </c>
      <c r="L125" s="3">
        <v>0</v>
      </c>
      <c r="M125" s="16">
        <v>5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16">
        <v>0</v>
      </c>
      <c r="Y125" s="3">
        <v>1</v>
      </c>
      <c r="Z125" s="3">
        <v>0</v>
      </c>
      <c r="AA125" s="3">
        <v>0</v>
      </c>
      <c r="AB125" s="3">
        <v>0</v>
      </c>
      <c r="AC125" s="3">
        <v>0</v>
      </c>
      <c r="AD125" s="4">
        <v>1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>
        <v>0</v>
      </c>
      <c r="AK125" s="3">
        <v>0</v>
      </c>
      <c r="AL125" s="3">
        <v>0</v>
      </c>
      <c r="AM125" s="4">
        <f t="shared" si="6"/>
        <v>0</v>
      </c>
      <c r="AN125" s="18">
        <f t="shared" si="4"/>
        <v>6</v>
      </c>
    </row>
    <row r="126" ht="14.25" spans="1:40">
      <c r="A126" s="2">
        <v>123</v>
      </c>
      <c r="B126" s="3">
        <v>3200106197</v>
      </c>
      <c r="C126" s="3">
        <v>0</v>
      </c>
      <c r="D126" s="3">
        <v>0</v>
      </c>
      <c r="E126" s="3">
        <f>VLOOKUP(B:B,'[3]10·14浙江大学第四十期问政讲堂——“无用”的力量'!$C:$D,2,0)</f>
        <v>1</v>
      </c>
      <c r="F126" s="3">
        <f>VLOOKUP(B:B,[3]【10月16日】明法致公第27期浙江大学考研分享会!$C:$D,2,0)</f>
        <v>1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16">
        <v>2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16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4">
        <v>0</v>
      </c>
      <c r="AE126" s="3">
        <v>0</v>
      </c>
      <c r="AF126" s="3">
        <v>0</v>
      </c>
      <c r="AG126" s="3">
        <v>0</v>
      </c>
      <c r="AH126" s="3">
        <v>0</v>
      </c>
      <c r="AI126" s="3">
        <v>0</v>
      </c>
      <c r="AJ126" s="3">
        <v>0</v>
      </c>
      <c r="AK126" s="3">
        <v>0</v>
      </c>
      <c r="AL126" s="3">
        <v>0</v>
      </c>
      <c r="AM126" s="4">
        <f t="shared" si="6"/>
        <v>0</v>
      </c>
      <c r="AN126" s="18">
        <f t="shared" si="4"/>
        <v>2</v>
      </c>
    </row>
    <row r="127" ht="14.25" spans="1:40">
      <c r="A127" s="2">
        <v>124</v>
      </c>
      <c r="B127" s="3">
        <v>3200105329</v>
      </c>
      <c r="C127" s="3">
        <v>0</v>
      </c>
      <c r="D127" s="3">
        <v>0</v>
      </c>
      <c r="E127" s="3">
        <f>VLOOKUP(B:B,'[3]10·14浙江大学第四十期问政讲堂——“无用”的力量'!$C:$D,2,0)</f>
        <v>1</v>
      </c>
      <c r="F127" s="3">
        <f>VLOOKUP(B:B,[3]【10月16日】明法致公第27期浙江大学考研分享会!$C:$D,2,0)</f>
        <v>1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16">
        <v>2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16">
        <v>0</v>
      </c>
      <c r="Y127" s="3">
        <v>0</v>
      </c>
      <c r="Z127" s="3">
        <v>0</v>
      </c>
      <c r="AA127" s="3">
        <v>0</v>
      </c>
      <c r="AB127" s="3">
        <v>0</v>
      </c>
      <c r="AC127" s="3" t="str">
        <f>VLOOKUP(B:B,'[5]法学生国际胜任力提升计划（第一讲）'!$C:$D,2,0)</f>
        <v>1</v>
      </c>
      <c r="AD127" s="4">
        <v>1</v>
      </c>
      <c r="AE127" s="3">
        <v>0</v>
      </c>
      <c r="AF127" s="3">
        <v>0</v>
      </c>
      <c r="AG127" s="3">
        <v>0</v>
      </c>
      <c r="AH127" s="3">
        <v>0</v>
      </c>
      <c r="AI127" s="3">
        <v>0</v>
      </c>
      <c r="AJ127" s="3">
        <v>0</v>
      </c>
      <c r="AK127" s="3">
        <v>0</v>
      </c>
      <c r="AL127" s="3">
        <v>0</v>
      </c>
      <c r="AM127" s="4">
        <f t="shared" si="6"/>
        <v>0</v>
      </c>
      <c r="AN127" s="18">
        <f t="shared" si="4"/>
        <v>3</v>
      </c>
    </row>
    <row r="128" ht="14.25" spans="1:40">
      <c r="A128" s="2">
        <v>125</v>
      </c>
      <c r="B128" s="3">
        <v>3200102502</v>
      </c>
      <c r="C128" s="3">
        <v>0</v>
      </c>
      <c r="D128" s="3">
        <v>0</v>
      </c>
      <c r="E128" s="3">
        <f>VLOOKUP(B:B,'[3]10·14浙江大学第四十期问政讲堂——“无用”的力量'!$C:$D,2,0)</f>
        <v>1</v>
      </c>
      <c r="F128" s="3">
        <f>VLOOKUP(B:B,[3]【10月16日】明法致公第27期浙江大学考研分享会!$C:$D,2,0)</f>
        <v>1</v>
      </c>
      <c r="G128" s="3">
        <v>0</v>
      </c>
      <c r="H128" s="3">
        <f>VLOOKUP(B:B,[3]【10月19日】2022年走进六和律师事务所职场体验日!$C:$D,2,0)</f>
        <v>1</v>
      </c>
      <c r="I128" s="3">
        <v>0</v>
      </c>
      <c r="J128" s="3">
        <v>0</v>
      </c>
      <c r="K128" s="3">
        <f>VLOOKUP(B:B,[3]【11月4日】2022年金秋晚会!$C:$D,2,0)</f>
        <v>2</v>
      </c>
      <c r="L128" s="3">
        <v>0</v>
      </c>
      <c r="M128" s="16">
        <v>5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16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4">
        <v>0</v>
      </c>
      <c r="AE128" s="3">
        <v>0</v>
      </c>
      <c r="AF128" s="3">
        <v>0</v>
      </c>
      <c r="AG128" s="3">
        <v>0</v>
      </c>
      <c r="AH128" s="3">
        <v>0</v>
      </c>
      <c r="AI128" s="3">
        <v>0</v>
      </c>
      <c r="AJ128" s="3">
        <v>0</v>
      </c>
      <c r="AK128" s="3">
        <v>0</v>
      </c>
      <c r="AL128" s="3">
        <v>0</v>
      </c>
      <c r="AM128" s="4">
        <f t="shared" si="6"/>
        <v>0</v>
      </c>
      <c r="AN128" s="18">
        <f t="shared" si="4"/>
        <v>5</v>
      </c>
    </row>
    <row r="129" ht="14.25" spans="1:40">
      <c r="A129" s="2">
        <v>126</v>
      </c>
      <c r="B129" s="3">
        <v>3200105771</v>
      </c>
      <c r="C129" s="3">
        <v>0</v>
      </c>
      <c r="D129" s="3">
        <v>0</v>
      </c>
      <c r="E129" s="3">
        <f>VLOOKUP(B:B,'[3]10·14浙江大学第四十期问政讲堂——“无用”的力量'!$C:$D,2,0)</f>
        <v>1</v>
      </c>
      <c r="F129" s="3">
        <f>VLOOKUP(B:B,[3]【10月16日】明法致公第27期浙江大学考研分享会!$C:$D,2,0)</f>
        <v>1</v>
      </c>
      <c r="G129" s="3">
        <f>VLOOKUP(B:B,'[3]10·19【月轮讲坛系列沙龙】从战略高度认知和推进涉外法治建设'!$C:$D,2,0)</f>
        <v>1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16">
        <v>3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16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4">
        <v>0</v>
      </c>
      <c r="AE129" s="3">
        <v>0</v>
      </c>
      <c r="AF129" s="3">
        <v>0</v>
      </c>
      <c r="AG129" s="3">
        <v>0</v>
      </c>
      <c r="AH129" s="3">
        <v>0</v>
      </c>
      <c r="AI129" s="3">
        <v>0</v>
      </c>
      <c r="AJ129" s="3">
        <v>0</v>
      </c>
      <c r="AK129" s="3">
        <v>0</v>
      </c>
      <c r="AL129" s="3">
        <v>0</v>
      </c>
      <c r="AM129" s="4">
        <f t="shared" si="6"/>
        <v>0</v>
      </c>
      <c r="AN129" s="18">
        <f t="shared" si="4"/>
        <v>3</v>
      </c>
    </row>
    <row r="130" ht="14.25" spans="1:40">
      <c r="A130" s="2">
        <v>127</v>
      </c>
      <c r="B130" s="3">
        <v>3200106028</v>
      </c>
      <c r="C130" s="3">
        <v>0</v>
      </c>
      <c r="D130" s="3">
        <v>0</v>
      </c>
      <c r="E130" s="3">
        <v>0</v>
      </c>
      <c r="F130" s="3">
        <f>VLOOKUP(B:B,[3]【10月16日】明法致公第27期浙江大学考研分享会!$C:$D,2,0)</f>
        <v>1</v>
      </c>
      <c r="G130" s="3">
        <v>0</v>
      </c>
      <c r="H130" s="3">
        <f>VLOOKUP(B:B,[3]【10月19日】2022年走进六和律师事务所职场体验日!$C:$D,2,0)</f>
        <v>1</v>
      </c>
      <c r="I130" s="3">
        <v>0</v>
      </c>
      <c r="J130" s="3">
        <v>0</v>
      </c>
      <c r="K130" s="3">
        <f>VLOOKUP(B:B,[3]【11月4日】2022年金秋晚会!$C:$D,2,0)</f>
        <v>1</v>
      </c>
      <c r="L130" s="3">
        <f>VLOOKUP(B:B,[3]“护航二十大·普法在行动”浙江省法治动漫微视频作品征集活动!$C:$D,2,0)</f>
        <v>8</v>
      </c>
      <c r="M130" s="16">
        <v>11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16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4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0</v>
      </c>
      <c r="AL130" s="3">
        <v>0</v>
      </c>
      <c r="AM130" s="4">
        <f t="shared" si="6"/>
        <v>0</v>
      </c>
      <c r="AN130" s="18">
        <f t="shared" si="4"/>
        <v>11</v>
      </c>
    </row>
    <row r="131" ht="14.25" spans="1:40">
      <c r="A131" s="2">
        <v>128</v>
      </c>
      <c r="B131" s="3">
        <v>3200102503</v>
      </c>
      <c r="C131" s="3">
        <v>0</v>
      </c>
      <c r="D131" s="3">
        <v>0</v>
      </c>
      <c r="E131" s="3">
        <f>VLOOKUP(B:B,'[3]10·14浙江大学第四十期问政讲堂——“无用”的力量'!$C:$D,2,0)</f>
        <v>1</v>
      </c>
      <c r="F131" s="3">
        <f>VLOOKUP(B:B,[3]【10月16日】明法致公第27期浙江大学考研分享会!$C:$D,2,0)</f>
        <v>1</v>
      </c>
      <c r="G131" s="3">
        <v>0</v>
      </c>
      <c r="H131" s="3">
        <v>0</v>
      </c>
      <c r="I131" s="3">
        <v>0</v>
      </c>
      <c r="J131" s="3">
        <v>0</v>
      </c>
      <c r="K131" s="3">
        <f>VLOOKUP(B:B,[3]【11月4日】2022年金秋晚会!$C:$D,2,0)</f>
        <v>1</v>
      </c>
      <c r="L131" s="3">
        <v>0</v>
      </c>
      <c r="M131" s="16">
        <v>3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16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4">
        <v>0</v>
      </c>
      <c r="AE131" s="3">
        <v>0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0</v>
      </c>
      <c r="AL131" s="3">
        <v>0</v>
      </c>
      <c r="AM131" s="4">
        <f t="shared" si="6"/>
        <v>0</v>
      </c>
      <c r="AN131" s="18">
        <f t="shared" si="4"/>
        <v>3</v>
      </c>
    </row>
    <row r="132" ht="14.25" spans="1:40">
      <c r="A132" s="2">
        <v>129</v>
      </c>
      <c r="B132" s="3">
        <v>3200101885</v>
      </c>
      <c r="C132" s="3">
        <v>0</v>
      </c>
      <c r="D132" s="3">
        <v>0</v>
      </c>
      <c r="E132" s="3">
        <f>VLOOKUP(B:B,'[3]10·14浙江大学第四十期问政讲堂——“无用”的力量'!$C:$D,2,0)</f>
        <v>1</v>
      </c>
      <c r="F132" s="3">
        <f>VLOOKUP(B:B,[3]【10月16日】明法致公第27期浙江大学考研分享会!$C:$D,2,0)</f>
        <v>1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16">
        <v>2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16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4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4">
        <f t="shared" si="6"/>
        <v>0</v>
      </c>
      <c r="AN132" s="18">
        <f t="shared" si="4"/>
        <v>2</v>
      </c>
    </row>
    <row r="133" ht="14.25" spans="1:40">
      <c r="A133" s="2">
        <v>130</v>
      </c>
      <c r="B133" s="3">
        <v>3200102792</v>
      </c>
      <c r="C133" s="3">
        <v>0</v>
      </c>
      <c r="D133" s="3">
        <v>0</v>
      </c>
      <c r="E133" s="3">
        <f>VLOOKUP(B:B,'[3]10·14浙江大学第四十期问政讲堂——“无用”的力量'!$C:$D,2,0)</f>
        <v>1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16">
        <v>1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16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4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3">
        <v>0</v>
      </c>
      <c r="AK133" s="3">
        <v>0</v>
      </c>
      <c r="AL133" s="3">
        <v>0</v>
      </c>
      <c r="AM133" s="4">
        <f t="shared" si="6"/>
        <v>0</v>
      </c>
      <c r="AN133" s="18">
        <f t="shared" ref="AN133:AN196" si="7">SUM(AM133,AD133,X133,M133)</f>
        <v>1</v>
      </c>
    </row>
    <row r="134" ht="14.25" spans="1:40">
      <c r="A134" s="2">
        <v>131</v>
      </c>
      <c r="B134" s="3">
        <v>3200103781</v>
      </c>
      <c r="C134" s="3">
        <v>0</v>
      </c>
      <c r="D134" s="3">
        <v>0</v>
      </c>
      <c r="E134" s="3">
        <f>VLOOKUP(B:B,'[3]10·14浙江大学第四十期问政讲堂——“无用”的力量'!$C:$D,2,0)</f>
        <v>1</v>
      </c>
      <c r="F134" s="3">
        <f>VLOOKUP(B:B,[3]【10月16日】明法致公第27期浙江大学考研分享会!$C:$D,2,0)</f>
        <v>1</v>
      </c>
      <c r="G134" s="3">
        <v>0</v>
      </c>
      <c r="H134" s="3">
        <v>0</v>
      </c>
      <c r="I134" s="3">
        <v>0</v>
      </c>
      <c r="J134" s="3">
        <v>0</v>
      </c>
      <c r="K134" s="3">
        <f>VLOOKUP(B:B,[3]【11月4日】2022年金秋晚会!$C:$D,2,0)</f>
        <v>1</v>
      </c>
      <c r="L134" s="3">
        <v>0</v>
      </c>
      <c r="M134" s="16">
        <v>3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f>VLOOKUP(B:B,'[4]11.27“房不胜防”活动'!$C:$D,2,0)</f>
        <v>1</v>
      </c>
      <c r="T134" s="3">
        <v>0</v>
      </c>
      <c r="U134" s="3">
        <v>0</v>
      </c>
      <c r="V134" s="3">
        <v>0</v>
      </c>
      <c r="W134" s="3">
        <v>0</v>
      </c>
      <c r="X134" s="16">
        <v>1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4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0</v>
      </c>
      <c r="AK134" s="3">
        <v>0</v>
      </c>
      <c r="AL134" s="3">
        <v>0</v>
      </c>
      <c r="AM134" s="4">
        <f t="shared" si="6"/>
        <v>0</v>
      </c>
      <c r="AN134" s="18">
        <f t="shared" si="7"/>
        <v>4</v>
      </c>
    </row>
    <row r="135" ht="14.25" spans="1:40">
      <c r="A135" s="2">
        <v>132</v>
      </c>
      <c r="B135" s="3">
        <v>3200106219</v>
      </c>
      <c r="C135" s="3">
        <v>0</v>
      </c>
      <c r="D135" s="3">
        <v>0</v>
      </c>
      <c r="E135" s="3">
        <f>VLOOKUP(B:B,'[3]10·14浙江大学第四十期问政讲堂——“无用”的力量'!$C:$D,2,0)</f>
        <v>1</v>
      </c>
      <c r="F135" s="3">
        <f>VLOOKUP(B:B,[3]【10月16日】明法致公第27期浙江大学考研分享会!$C:$D,2,0)</f>
        <v>1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16">
        <v>2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16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4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4">
        <f t="shared" si="6"/>
        <v>0</v>
      </c>
      <c r="AN135" s="18">
        <f t="shared" si="7"/>
        <v>2</v>
      </c>
    </row>
    <row r="136" ht="14.25" spans="1:40">
      <c r="A136" s="2">
        <v>133</v>
      </c>
      <c r="B136" s="3">
        <v>3200101856</v>
      </c>
      <c r="C136" s="3">
        <v>0</v>
      </c>
      <c r="D136" s="3">
        <v>0</v>
      </c>
      <c r="E136" s="3">
        <f>VLOOKUP(B:B,'[3]10·14浙江大学第四十期问政讲堂——“无用”的力量'!$C:$D,2,0)</f>
        <v>1</v>
      </c>
      <c r="F136" s="3">
        <f>VLOOKUP(B:B,[3]【10月16日】明法致公第27期浙江大学考研分享会!$C:$D,2,0)</f>
        <v>1</v>
      </c>
      <c r="G136" s="3">
        <v>0</v>
      </c>
      <c r="H136" s="3">
        <v>0</v>
      </c>
      <c r="I136" s="3">
        <v>0</v>
      </c>
      <c r="J136" s="3">
        <v>0</v>
      </c>
      <c r="K136" s="3">
        <f>VLOOKUP(B:B,[3]【11月4日】2022年金秋晚会!$C:$D,2,0)</f>
        <v>1</v>
      </c>
      <c r="L136" s="3">
        <v>0</v>
      </c>
      <c r="M136" s="16">
        <v>3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16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4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4">
        <f t="shared" si="6"/>
        <v>0</v>
      </c>
      <c r="AN136" s="18">
        <f t="shared" si="7"/>
        <v>3</v>
      </c>
    </row>
    <row r="137" ht="14.25" spans="1:40">
      <c r="A137" s="2">
        <v>134</v>
      </c>
      <c r="B137" s="3">
        <v>3200102793</v>
      </c>
      <c r="C137" s="3">
        <v>0</v>
      </c>
      <c r="D137" s="3">
        <v>0</v>
      </c>
      <c r="E137" s="3">
        <f>VLOOKUP(B:B,'[3]10·14浙江大学第四十期问政讲堂——“无用”的力量'!$C:$D,2,0)</f>
        <v>1</v>
      </c>
      <c r="F137" s="3">
        <f>VLOOKUP(B:B,[3]【10月16日】明法致公第27期浙江大学考研分享会!$C:$D,2,0)</f>
        <v>1</v>
      </c>
      <c r="G137" s="3">
        <f>VLOOKUP(B:B,'[3]10·19【月轮讲坛系列沙龙】从战略高度认知和推进涉外法治建设'!$C:$D,2,0)</f>
        <v>1</v>
      </c>
      <c r="H137" s="3">
        <f>VLOOKUP(B:B,[3]【10月19日】2022年走进六和律师事务所职场体验日!$C:$D,2,0)</f>
        <v>1</v>
      </c>
      <c r="I137" s="3">
        <v>0</v>
      </c>
      <c r="J137" s="3">
        <v>0</v>
      </c>
      <c r="K137" s="3">
        <v>0</v>
      </c>
      <c r="L137" s="3">
        <v>0</v>
      </c>
      <c r="M137" s="16">
        <v>4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16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4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>
        <v>0</v>
      </c>
      <c r="AK137" s="3">
        <v>0</v>
      </c>
      <c r="AL137" s="3">
        <v>0</v>
      </c>
      <c r="AM137" s="4">
        <f t="shared" si="6"/>
        <v>0</v>
      </c>
      <c r="AN137" s="18">
        <f t="shared" si="7"/>
        <v>4</v>
      </c>
    </row>
    <row r="138" ht="14.25" spans="1:40">
      <c r="A138" s="2">
        <v>135</v>
      </c>
      <c r="B138" s="3">
        <v>3200105480</v>
      </c>
      <c r="C138" s="3">
        <v>0</v>
      </c>
      <c r="D138" s="3">
        <v>0</v>
      </c>
      <c r="E138" s="3">
        <f>VLOOKUP(B:B,'[3]10·14浙江大学第四十期问政讲堂——“无用”的力量'!$C:$D,2,0)</f>
        <v>1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f>VLOOKUP(B:B,[3]【11月4日】2022年金秋晚会!$C:$D,2,0)</f>
        <v>1</v>
      </c>
      <c r="L138" s="3">
        <v>0</v>
      </c>
      <c r="M138" s="16">
        <v>2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16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4">
        <v>0</v>
      </c>
      <c r="AE138" s="3">
        <v>0</v>
      </c>
      <c r="AF138" s="3">
        <v>0</v>
      </c>
      <c r="AG138" s="3">
        <v>0</v>
      </c>
      <c r="AH138" s="3">
        <v>0</v>
      </c>
      <c r="AI138" s="3">
        <v>0</v>
      </c>
      <c r="AJ138" s="3">
        <v>0</v>
      </c>
      <c r="AK138" s="3">
        <v>0</v>
      </c>
      <c r="AL138" s="3">
        <v>0</v>
      </c>
      <c r="AM138" s="4">
        <f t="shared" si="6"/>
        <v>0</v>
      </c>
      <c r="AN138" s="18">
        <f t="shared" si="7"/>
        <v>2</v>
      </c>
    </row>
    <row r="139" ht="14.25" spans="1:40">
      <c r="A139" s="2">
        <v>136</v>
      </c>
      <c r="B139" s="3">
        <v>3200104016</v>
      </c>
      <c r="C139" s="3">
        <v>0</v>
      </c>
      <c r="D139" s="3">
        <v>0</v>
      </c>
      <c r="E139" s="3">
        <f>VLOOKUP(B:B,'[3]10·14浙江大学第四十期问政讲堂——“无用”的力量'!$C:$D,2,0)</f>
        <v>1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f>VLOOKUP(B:B,[3]【11月4日】2022年金秋晚会!$C:$D,2,0)</f>
        <v>1</v>
      </c>
      <c r="L139" s="3">
        <v>0</v>
      </c>
      <c r="M139" s="16">
        <v>2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16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4">
        <v>0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3">
        <v>0</v>
      </c>
      <c r="AL139" s="3">
        <v>0</v>
      </c>
      <c r="AM139" s="4">
        <f t="shared" si="6"/>
        <v>0</v>
      </c>
      <c r="AN139" s="18">
        <f t="shared" si="7"/>
        <v>2</v>
      </c>
    </row>
    <row r="140" ht="14.25" spans="1:40">
      <c r="A140" s="2">
        <v>137</v>
      </c>
      <c r="B140" s="3">
        <v>3200104311</v>
      </c>
      <c r="C140" s="3">
        <v>0</v>
      </c>
      <c r="D140" s="3">
        <v>0</v>
      </c>
      <c r="E140" s="3">
        <f>VLOOKUP(B:B,'[3]10·14浙江大学第四十期问政讲堂——“无用”的力量'!$C:$D,2,0)</f>
        <v>1</v>
      </c>
      <c r="F140" s="3">
        <f>VLOOKUP(B:B,[3]【10月16日】明法致公第27期浙江大学考研分享会!$C:$D,2,0)</f>
        <v>1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16">
        <v>2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16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4">
        <v>0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>
        <v>0</v>
      </c>
      <c r="AK140" s="3">
        <v>0</v>
      </c>
      <c r="AL140" s="3">
        <v>0</v>
      </c>
      <c r="AM140" s="4">
        <f t="shared" si="6"/>
        <v>0</v>
      </c>
      <c r="AN140" s="18">
        <f t="shared" si="7"/>
        <v>2</v>
      </c>
    </row>
    <row r="141" ht="14.25" spans="1:40">
      <c r="A141" s="2">
        <v>138</v>
      </c>
      <c r="B141" s="3">
        <v>3200105680</v>
      </c>
      <c r="C141" s="3">
        <v>0</v>
      </c>
      <c r="D141" s="3">
        <v>0</v>
      </c>
      <c r="E141" s="3">
        <f>VLOOKUP(B:B,'[3]10·14浙江大学第四十期问政讲堂——“无用”的力量'!$C:$D,2,0)</f>
        <v>1</v>
      </c>
      <c r="F141" s="3">
        <f>VLOOKUP(B:B,[3]【10月16日】明法致公第27期浙江大学考研分享会!$C:$D,2,0)</f>
        <v>1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16">
        <v>2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16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4">
        <v>0</v>
      </c>
      <c r="AE141" s="3">
        <f>VLOOKUP(B:B,'[1]5.7国际胜任力提升计划'!$C$6:$D$14,2,0)</f>
        <v>1</v>
      </c>
      <c r="AF141" s="3">
        <v>0</v>
      </c>
      <c r="AG141" s="3">
        <v>0</v>
      </c>
      <c r="AH141" s="3">
        <v>0</v>
      </c>
      <c r="AI141" s="3">
        <v>0</v>
      </c>
      <c r="AJ141" s="3">
        <v>0</v>
      </c>
      <c r="AK141" s="3">
        <v>0</v>
      </c>
      <c r="AL141" s="3">
        <v>0</v>
      </c>
      <c r="AM141" s="4">
        <f t="shared" si="6"/>
        <v>1</v>
      </c>
      <c r="AN141" s="18">
        <f t="shared" si="7"/>
        <v>3</v>
      </c>
    </row>
    <row r="142" ht="14.25" spans="1:40">
      <c r="A142" s="2">
        <v>139</v>
      </c>
      <c r="B142" s="3">
        <v>3200105245</v>
      </c>
      <c r="C142" s="3">
        <v>0</v>
      </c>
      <c r="D142" s="3">
        <v>0</v>
      </c>
      <c r="E142" s="3">
        <f>VLOOKUP(B:B,'[3]10·14浙江大学第四十期问政讲堂——“无用”的力量'!$C:$D,2,0)</f>
        <v>1</v>
      </c>
      <c r="F142" s="3">
        <f>VLOOKUP(B:B,[3]【10月16日】明法致公第27期浙江大学考研分享会!$C:$D,2,0)</f>
        <v>1</v>
      </c>
      <c r="G142" s="3">
        <f>VLOOKUP(B:B,'[3]10·19【月轮讲坛系列沙龙】从战略高度认知和推进涉外法治建设'!$C:$D,2,0)</f>
        <v>1</v>
      </c>
      <c r="H142" s="3">
        <v>0</v>
      </c>
      <c r="I142" s="3">
        <v>0</v>
      </c>
      <c r="J142" s="3">
        <v>0</v>
      </c>
      <c r="K142" s="3">
        <f>VLOOKUP(B:B,[3]【11月4日】2022年金秋晚会!$C:$D,2,0)</f>
        <v>1</v>
      </c>
      <c r="L142" s="3">
        <v>0</v>
      </c>
      <c r="M142" s="16">
        <v>4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16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4">
        <v>0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0</v>
      </c>
      <c r="AK142" s="3">
        <v>0</v>
      </c>
      <c r="AL142" s="3">
        <v>0</v>
      </c>
      <c r="AM142" s="4">
        <f t="shared" ref="AM142:AM155" si="8">SUM(AE142:AL142)</f>
        <v>0</v>
      </c>
      <c r="AN142" s="18">
        <f t="shared" si="7"/>
        <v>4</v>
      </c>
    </row>
    <row r="143" ht="14.25" spans="1:40">
      <c r="A143" s="2">
        <v>140</v>
      </c>
      <c r="B143" s="3">
        <v>3200102133</v>
      </c>
      <c r="C143" s="3">
        <v>0</v>
      </c>
      <c r="D143" s="3">
        <v>0</v>
      </c>
      <c r="E143" s="3">
        <f>VLOOKUP(B:B,'[3]10·14浙江大学第四十期问政讲堂——“无用”的力量'!$C:$D,2,0)</f>
        <v>1</v>
      </c>
      <c r="F143" s="3">
        <f>VLOOKUP(B:B,[3]【10月16日】明法致公第27期浙江大学考研分享会!$C:$D,2,0)</f>
        <v>1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16">
        <v>2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16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4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4">
        <f t="shared" si="8"/>
        <v>0</v>
      </c>
      <c r="AN143" s="18">
        <f t="shared" si="7"/>
        <v>2</v>
      </c>
    </row>
    <row r="144" ht="14.25" spans="1:40">
      <c r="A144" s="2">
        <v>141</v>
      </c>
      <c r="B144" s="3">
        <v>3200104550</v>
      </c>
      <c r="C144" s="3">
        <v>0</v>
      </c>
      <c r="D144" s="3">
        <v>0</v>
      </c>
      <c r="E144" s="3">
        <f>VLOOKUP(B:B,'[3]10·14浙江大学第四十期问政讲堂——“无用”的力量'!$C:$D,2,0)</f>
        <v>1</v>
      </c>
      <c r="F144" s="3">
        <f>VLOOKUP(B:B,[3]【10月16日】明法致公第27期浙江大学考研分享会!$C:$D,2,0)</f>
        <v>1</v>
      </c>
      <c r="G144" s="3">
        <f>VLOOKUP(B:B,'[3]10·19【月轮讲坛系列沙龙】从战略高度认知和推进涉外法治建设'!$C:$D,2,0)</f>
        <v>1</v>
      </c>
      <c r="H144" s="3">
        <f>VLOOKUP(B:B,[3]【10月19日】2022年走进六和律师事务所职场体验日!$C:$D,2,0)</f>
        <v>1</v>
      </c>
      <c r="I144" s="3">
        <v>0</v>
      </c>
      <c r="J144" s="3">
        <v>0</v>
      </c>
      <c r="K144" s="3">
        <f>VLOOKUP(B:B,[3]【11月4日】2022年金秋晚会!$C:$D,2,0)</f>
        <v>1</v>
      </c>
      <c r="L144" s="3">
        <v>0</v>
      </c>
      <c r="M144" s="16">
        <v>5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16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4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4">
        <f t="shared" si="8"/>
        <v>0</v>
      </c>
      <c r="AN144" s="18">
        <f t="shared" si="7"/>
        <v>5</v>
      </c>
    </row>
    <row r="145" ht="14.25" spans="1:40">
      <c r="A145" s="2">
        <v>142</v>
      </c>
      <c r="B145" s="3">
        <v>3190102800</v>
      </c>
      <c r="C145" s="3">
        <v>0</v>
      </c>
      <c r="D145" s="3">
        <v>0</v>
      </c>
      <c r="E145" s="3">
        <f>VLOOKUP(B:B,'[3]10·14浙江大学第四十期问政讲堂——“无用”的力量'!$C:$D,2,0)</f>
        <v>1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16">
        <v>1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16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4">
        <v>0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4">
        <f t="shared" si="8"/>
        <v>0</v>
      </c>
      <c r="AN145" s="18">
        <f t="shared" si="7"/>
        <v>1</v>
      </c>
    </row>
    <row r="146" ht="14.25" spans="1:40">
      <c r="A146" s="2">
        <v>143</v>
      </c>
      <c r="B146" s="3">
        <v>3200102049</v>
      </c>
      <c r="C146" s="3">
        <v>0</v>
      </c>
      <c r="D146" s="3">
        <v>0</v>
      </c>
      <c r="E146" s="3">
        <f>VLOOKUP(B:B,'[3]10·14浙江大学第四十期问政讲堂——“无用”的力量'!$C:$D,2,0)</f>
        <v>1</v>
      </c>
      <c r="F146" s="3">
        <f>VLOOKUP(B:B,[3]【10月16日】明法致公第27期浙江大学考研分享会!$C:$D,2,0)</f>
        <v>1</v>
      </c>
      <c r="G146" s="3">
        <f>VLOOKUP(B:B,'[3]10·19【月轮讲坛系列沙龙】从战略高度认知和推进涉外法治建设'!$C:$D,2,0)</f>
        <v>1</v>
      </c>
      <c r="H146" s="3">
        <v>0</v>
      </c>
      <c r="I146" s="3">
        <v>0</v>
      </c>
      <c r="J146" s="3">
        <v>0</v>
      </c>
      <c r="K146" s="3">
        <f>VLOOKUP(B:B,[3]【11月4日】2022年金秋晚会!$C:$D,2,0)</f>
        <v>1</v>
      </c>
      <c r="L146" s="3">
        <v>0</v>
      </c>
      <c r="M146" s="16">
        <v>4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16">
        <v>0</v>
      </c>
      <c r="Y146" s="3">
        <v>0</v>
      </c>
      <c r="Z146" s="3">
        <v>0</v>
      </c>
      <c r="AA146" s="3">
        <v>0</v>
      </c>
      <c r="AB146" s="3">
        <v>0</v>
      </c>
      <c r="AC146" s="3" t="str">
        <f>VLOOKUP(B:B,'[5]法学生国际胜任力提升计划（第一讲）'!$C:$D,2,0)</f>
        <v>1</v>
      </c>
      <c r="AD146" s="4">
        <v>1</v>
      </c>
      <c r="AE146" s="3">
        <v>0</v>
      </c>
      <c r="AF146" s="3">
        <v>0</v>
      </c>
      <c r="AG146" s="3">
        <v>0</v>
      </c>
      <c r="AH146" s="3">
        <v>0</v>
      </c>
      <c r="AI146" s="3">
        <v>0</v>
      </c>
      <c r="AJ146" s="3">
        <v>0</v>
      </c>
      <c r="AK146" s="3">
        <v>0</v>
      </c>
      <c r="AL146" s="3">
        <v>0</v>
      </c>
      <c r="AM146" s="4">
        <f t="shared" si="8"/>
        <v>0</v>
      </c>
      <c r="AN146" s="18">
        <f t="shared" si="7"/>
        <v>5</v>
      </c>
    </row>
    <row r="147" ht="14.25" spans="1:40">
      <c r="A147" s="2">
        <v>144</v>
      </c>
      <c r="B147" s="3">
        <v>3200105817</v>
      </c>
      <c r="C147" s="3">
        <v>0</v>
      </c>
      <c r="D147" s="3">
        <v>0</v>
      </c>
      <c r="E147" s="3">
        <f>VLOOKUP(B:B,'[3]10·14浙江大学第四十期问政讲堂——“无用”的力量'!$C:$D,2,0)</f>
        <v>1</v>
      </c>
      <c r="F147" s="3">
        <f>VLOOKUP(B:B,[3]【10月16日】明法致公第27期浙江大学考研分享会!$C:$D,2,0)</f>
        <v>1</v>
      </c>
      <c r="G147" s="3">
        <v>0</v>
      </c>
      <c r="H147" s="3">
        <v>0</v>
      </c>
      <c r="I147" s="3">
        <v>0</v>
      </c>
      <c r="J147" s="3">
        <v>0</v>
      </c>
      <c r="K147" s="3">
        <f>VLOOKUP(B:B,[3]【11月4日】2022年金秋晚会!$C:$D,2,0)</f>
        <v>1</v>
      </c>
      <c r="L147" s="3">
        <v>0</v>
      </c>
      <c r="M147" s="16">
        <v>3</v>
      </c>
      <c r="N147" s="3">
        <v>0</v>
      </c>
      <c r="O147" s="3">
        <v>0</v>
      </c>
      <c r="P147" s="3">
        <v>0</v>
      </c>
      <c r="Q147" s="3">
        <v>0</v>
      </c>
      <c r="R147" s="3" t="str">
        <f>VLOOKUP(B:B,'[4]11.26“金职玉律”活动纪实签到表'!$C:$D,2,0)</f>
        <v>1</v>
      </c>
      <c r="S147" s="3">
        <f>VLOOKUP(B:B,'[4]11.27“房不胜防”活动'!$C:$D,2,0)</f>
        <v>1</v>
      </c>
      <c r="T147" s="3">
        <v>0</v>
      </c>
      <c r="U147" s="3">
        <v>0</v>
      </c>
      <c r="V147" s="3">
        <v>0</v>
      </c>
      <c r="W147" s="3">
        <v>0</v>
      </c>
      <c r="X147" s="16">
        <v>2</v>
      </c>
      <c r="Y147" s="3" t="str">
        <f>VLOOKUP(B:B,'[5]0318月轮舞会'!$C:$D,2,0)</f>
        <v>1</v>
      </c>
      <c r="Z147" s="3">
        <f>VLOOKUP(B:B,'[5]0422模拟法庭赛前培训'!$C:$D,2,0)</f>
        <v>1</v>
      </c>
      <c r="AA147" s="3">
        <v>0</v>
      </c>
      <c r="AB147" s="3">
        <v>0</v>
      </c>
      <c r="AC147" s="3">
        <v>0</v>
      </c>
      <c r="AD147" s="4">
        <v>2</v>
      </c>
      <c r="AE147" s="3">
        <v>0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0</v>
      </c>
      <c r="AL147" s="3">
        <v>0</v>
      </c>
      <c r="AM147" s="4">
        <f t="shared" si="8"/>
        <v>0</v>
      </c>
      <c r="AN147" s="18">
        <f t="shared" si="7"/>
        <v>7</v>
      </c>
    </row>
    <row r="148" ht="14.25" spans="1:40">
      <c r="A148" s="2">
        <v>145</v>
      </c>
      <c r="B148" s="3">
        <v>3200104629</v>
      </c>
      <c r="C148" s="3">
        <v>0</v>
      </c>
      <c r="D148" s="3">
        <v>0</v>
      </c>
      <c r="E148" s="3">
        <f>VLOOKUP(B:B,'[3]10·14浙江大学第四十期问政讲堂——“无用”的力量'!$C:$D,2,0)</f>
        <v>1</v>
      </c>
      <c r="F148" s="3">
        <f>VLOOKUP(B:B,[3]【10月16日】明法致公第27期浙江大学考研分享会!$C:$D,2,0)</f>
        <v>1</v>
      </c>
      <c r="G148" s="3">
        <v>0</v>
      </c>
      <c r="H148" s="3">
        <f>VLOOKUP(B:B,[3]【10月19日】2022年走进六和律师事务所职场体验日!$C:$D,2,0)</f>
        <v>1</v>
      </c>
      <c r="I148" s="3">
        <f>VLOOKUP(B:B,[3]【10月29日】留学的故事第三期!$C:$D,2,0)</f>
        <v>1</v>
      </c>
      <c r="J148" s="3">
        <v>0</v>
      </c>
      <c r="K148" s="3">
        <f>VLOOKUP(B:B,[3]【11月4日】2022年金秋晚会!$C:$D,2,0)</f>
        <v>1</v>
      </c>
      <c r="L148" s="3">
        <v>0</v>
      </c>
      <c r="M148" s="16">
        <v>5</v>
      </c>
      <c r="N148" s="3">
        <v>0</v>
      </c>
      <c r="O148" s="3">
        <v>0</v>
      </c>
      <c r="P148" s="3">
        <f>VLOOKUP(B:B,'[4]11.25-11.26校运会'!$C$7:$D$16,2,0)</f>
        <v>5</v>
      </c>
      <c r="Q148" s="3">
        <v>0</v>
      </c>
      <c r="R148" s="3">
        <v>0</v>
      </c>
      <c r="S148" s="3">
        <v>0</v>
      </c>
      <c r="T148" s="3">
        <v>0</v>
      </c>
      <c r="U148" s="3">
        <f>VLOOKUP(B:B,'[4]12·4宪法日知识竞赛'!$C:$D,2,0)</f>
        <v>1</v>
      </c>
      <c r="V148" s="3">
        <v>0</v>
      </c>
      <c r="W148" s="3">
        <f>VLOOKUP(B:B,'[4]230104最美作息表大赛'!$C:$D,2,0)</f>
        <v>2</v>
      </c>
      <c r="X148" s="16">
        <v>8</v>
      </c>
      <c r="Y148" s="3">
        <v>0</v>
      </c>
      <c r="Z148" s="3">
        <v>0</v>
      </c>
      <c r="AA148" s="3" t="str">
        <f>VLOOKUP(B:B,'[5]罪犯犯罪学-以新时代“枫桥经验”实践为视角(本科生)'!$C$7:$D$9,2,0)</f>
        <v>1</v>
      </c>
      <c r="AB148" s="3">
        <v>0</v>
      </c>
      <c r="AC148" s="3">
        <v>0</v>
      </c>
      <c r="AD148" s="4">
        <v>1</v>
      </c>
      <c r="AE148" s="3">
        <f>VLOOKUP(B:B,'[1]5.7国际胜任力提升计划'!$C$6:$D$14,2,0)</f>
        <v>1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3">
        <v>0</v>
      </c>
      <c r="AL148" s="3">
        <v>0</v>
      </c>
      <c r="AM148" s="4">
        <f t="shared" si="8"/>
        <v>1</v>
      </c>
      <c r="AN148" s="18">
        <f t="shared" si="7"/>
        <v>15</v>
      </c>
    </row>
    <row r="149" ht="14.25" spans="1:40">
      <c r="A149" s="2">
        <v>146</v>
      </c>
      <c r="B149" s="3">
        <v>3200104746</v>
      </c>
      <c r="C149" s="3">
        <v>0</v>
      </c>
      <c r="D149" s="3">
        <v>0</v>
      </c>
      <c r="E149" s="3">
        <f>VLOOKUP(B:B,'[3]10·14浙江大学第四十期问政讲堂——“无用”的力量'!$C:$D,2,0)</f>
        <v>1</v>
      </c>
      <c r="F149" s="3">
        <v>0</v>
      </c>
      <c r="G149" s="3">
        <f>VLOOKUP(B:B,'[3]10·19【月轮讲坛系列沙龙】从战略高度认知和推进涉外法治建设'!$C:$D,2,0)</f>
        <v>1</v>
      </c>
      <c r="H149" s="3">
        <v>0</v>
      </c>
      <c r="I149" s="3">
        <v>0</v>
      </c>
      <c r="J149" s="3">
        <v>0</v>
      </c>
      <c r="K149" s="3">
        <f>VLOOKUP(B:B,[3]【11月4日】2022年金秋晚会!$C:$D,2,0)</f>
        <v>1</v>
      </c>
      <c r="L149" s="3">
        <v>0</v>
      </c>
      <c r="M149" s="16">
        <v>3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f>VLOOKUP(B:B,'[4]11.27“房不胜防”活动'!$C:$D,2,0)</f>
        <v>1</v>
      </c>
      <c r="T149" s="3">
        <f>VLOOKUP(B:B,'[4]11.28【2022杭州全球人工智能技术大会（GAITC20】'!$C:$D,2,0)</f>
        <v>1</v>
      </c>
      <c r="U149" s="3">
        <v>0</v>
      </c>
      <c r="V149" s="3">
        <v>0</v>
      </c>
      <c r="W149" s="3">
        <v>0</v>
      </c>
      <c r="X149" s="16">
        <v>2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4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0</v>
      </c>
      <c r="AM149" s="4">
        <f t="shared" si="8"/>
        <v>0</v>
      </c>
      <c r="AN149" s="18">
        <f t="shared" si="7"/>
        <v>5</v>
      </c>
    </row>
    <row r="150" ht="14.25" spans="1:40">
      <c r="A150" s="2">
        <v>147</v>
      </c>
      <c r="B150" s="3">
        <v>3200105773</v>
      </c>
      <c r="C150" s="3">
        <v>0</v>
      </c>
      <c r="D150" s="3">
        <v>0</v>
      </c>
      <c r="E150" s="3">
        <f>VLOOKUP(B:B,'[3]10·14浙江大学第四十期问政讲堂——“无用”的力量'!$C:$D,2,0)</f>
        <v>1</v>
      </c>
      <c r="F150" s="3">
        <f>VLOOKUP(B:B,[3]【10月16日】明法致公第27期浙江大学考研分享会!$C:$D,2,0)</f>
        <v>1</v>
      </c>
      <c r="G150" s="3">
        <v>0</v>
      </c>
      <c r="H150" s="3">
        <f>VLOOKUP(B:B,[3]【10月19日】2022年走进六和律师事务所职场体验日!$C:$D,2,0)</f>
        <v>1</v>
      </c>
      <c r="I150" s="3">
        <v>0</v>
      </c>
      <c r="J150" s="3">
        <v>0</v>
      </c>
      <c r="K150" s="3">
        <f>VLOOKUP(B:B,[3]【11月4日】2022年金秋晚会!$C:$D,2,0)</f>
        <v>1</v>
      </c>
      <c r="L150" s="3">
        <v>0</v>
      </c>
      <c r="M150" s="16">
        <v>4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16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4">
        <v>0</v>
      </c>
      <c r="AE150" s="3">
        <v>0</v>
      </c>
      <c r="AF150" s="3">
        <v>0</v>
      </c>
      <c r="AG150" s="3">
        <v>0</v>
      </c>
      <c r="AH150" s="3">
        <v>0</v>
      </c>
      <c r="AI150" s="3">
        <v>0</v>
      </c>
      <c r="AJ150" s="3">
        <v>0</v>
      </c>
      <c r="AK150" s="3">
        <v>0</v>
      </c>
      <c r="AL150" s="3">
        <v>0</v>
      </c>
      <c r="AM150" s="4">
        <f t="shared" si="8"/>
        <v>0</v>
      </c>
      <c r="AN150" s="18">
        <f t="shared" si="7"/>
        <v>4</v>
      </c>
    </row>
    <row r="151" ht="14.25" spans="1:40">
      <c r="A151" s="2">
        <v>148</v>
      </c>
      <c r="B151" s="3">
        <v>3200103956</v>
      </c>
      <c r="C151" s="3">
        <v>0</v>
      </c>
      <c r="D151" s="3">
        <v>0</v>
      </c>
      <c r="E151" s="3">
        <f>VLOOKUP(B:B,'[3]10·14浙江大学第四十期问政讲堂——“无用”的力量'!$C:$D,2,0)</f>
        <v>1</v>
      </c>
      <c r="F151" s="3">
        <f>VLOOKUP(B:B,[3]【10月16日】明法致公第27期浙江大学考研分享会!$C:$D,2,0)</f>
        <v>1</v>
      </c>
      <c r="G151" s="3">
        <v>0</v>
      </c>
      <c r="H151" s="3">
        <f>VLOOKUP(B:B,[3]【10月19日】2022年走进六和律师事务所职场体验日!$C:$D,2,0)</f>
        <v>1</v>
      </c>
      <c r="I151" s="3">
        <v>0</v>
      </c>
      <c r="J151" s="3">
        <v>0</v>
      </c>
      <c r="K151" s="3">
        <f>VLOOKUP(B:B,[3]【11月4日】2022年金秋晚会!$C:$D,2,0)</f>
        <v>1</v>
      </c>
      <c r="L151" s="3">
        <v>0</v>
      </c>
      <c r="M151" s="16">
        <v>4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16">
        <v>0</v>
      </c>
      <c r="Y151" s="3" t="str">
        <f>VLOOKUP(B:B,'[5]0318月轮舞会'!$C:$D,2,0)</f>
        <v>1</v>
      </c>
      <c r="Z151" s="3">
        <f>VLOOKUP(B:B,'[5]0422模拟法庭赛前培训'!$C:$D,2,0)</f>
        <v>1</v>
      </c>
      <c r="AA151" s="3">
        <v>0</v>
      </c>
      <c r="AB151" s="3">
        <v>0</v>
      </c>
      <c r="AC151" s="3">
        <v>0</v>
      </c>
      <c r="AD151" s="4">
        <v>2</v>
      </c>
      <c r="AE151" s="3">
        <v>0</v>
      </c>
      <c r="AF151" s="3">
        <v>0</v>
      </c>
      <c r="AG151" s="3">
        <v>0</v>
      </c>
      <c r="AH151" s="3">
        <v>0</v>
      </c>
      <c r="AI151" s="3">
        <v>0</v>
      </c>
      <c r="AJ151" s="3">
        <v>0</v>
      </c>
      <c r="AK151" s="3">
        <v>0</v>
      </c>
      <c r="AL151" s="3">
        <v>0</v>
      </c>
      <c r="AM151" s="4">
        <f t="shared" si="8"/>
        <v>0</v>
      </c>
      <c r="AN151" s="18">
        <f t="shared" si="7"/>
        <v>6</v>
      </c>
    </row>
    <row r="152" ht="14.25" spans="1:40">
      <c r="A152" s="2">
        <v>149</v>
      </c>
      <c r="B152" s="12">
        <v>3200102838</v>
      </c>
      <c r="C152" s="3">
        <v>0</v>
      </c>
      <c r="D152" s="3">
        <v>0</v>
      </c>
      <c r="E152" s="3">
        <f>VLOOKUP(B:B,'[3]10·14浙江大学第四十期问政讲堂——“无用”的力量'!$C:$D,2,0)</f>
        <v>1</v>
      </c>
      <c r="F152" s="3">
        <f>VLOOKUP(B:B,[3]【10月16日】明法致公第27期浙江大学考研分享会!$C:$D,2,0)</f>
        <v>1</v>
      </c>
      <c r="G152" s="3">
        <v>0</v>
      </c>
      <c r="H152" s="3">
        <v>0</v>
      </c>
      <c r="I152" s="3">
        <v>0</v>
      </c>
      <c r="J152" s="3">
        <v>0</v>
      </c>
      <c r="K152" s="3">
        <f>VLOOKUP(B:B,[3]【11月4日】2022年金秋晚会!$C:$D,2,0)</f>
        <v>1</v>
      </c>
      <c r="L152" s="3">
        <v>0</v>
      </c>
      <c r="M152" s="16">
        <v>3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f>VLOOKUP(B:B,'[4]11.28【2022杭州全球人工智能技术大会（GAITC20】'!$C:$D,2,0)</f>
        <v>1</v>
      </c>
      <c r="U152" s="3">
        <v>0</v>
      </c>
      <c r="V152" s="3">
        <v>0</v>
      </c>
      <c r="W152" s="3">
        <v>0</v>
      </c>
      <c r="X152" s="16">
        <v>1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4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4">
        <f t="shared" si="8"/>
        <v>0</v>
      </c>
      <c r="AN152" s="18">
        <f t="shared" si="7"/>
        <v>4</v>
      </c>
    </row>
    <row r="153" ht="14.25" spans="1:40">
      <c r="A153" s="2">
        <v>150</v>
      </c>
      <c r="B153" s="3">
        <v>3200103023</v>
      </c>
      <c r="C153" s="3">
        <v>0</v>
      </c>
      <c r="D153" s="3">
        <v>0</v>
      </c>
      <c r="E153" s="3">
        <f>VLOOKUP(B:B,'[3]10·14浙江大学第四十期问政讲堂——“无用”的力量'!$C:$D,2,0)</f>
        <v>1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16">
        <v>1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f>VLOOKUP(B:B,'[4]11.27“房不胜防”活动'!$C:$D,2,0)</f>
        <v>1</v>
      </c>
      <c r="T153" s="3">
        <v>0</v>
      </c>
      <c r="U153" s="3">
        <v>0</v>
      </c>
      <c r="V153" s="3">
        <v>0</v>
      </c>
      <c r="W153" s="3">
        <v>0</v>
      </c>
      <c r="X153" s="16">
        <v>1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4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4">
        <f t="shared" si="8"/>
        <v>0</v>
      </c>
      <c r="AN153" s="18">
        <f t="shared" si="7"/>
        <v>2</v>
      </c>
    </row>
    <row r="154" ht="14.25" spans="1:40">
      <c r="A154" s="2">
        <v>151</v>
      </c>
      <c r="B154" s="3">
        <v>3200105759</v>
      </c>
      <c r="C154" s="3">
        <v>0</v>
      </c>
      <c r="D154" s="3">
        <v>0</v>
      </c>
      <c r="E154" s="3">
        <f>VLOOKUP(B:B,'[3]10·14浙江大学第四十期问政讲堂——“无用”的力量'!$C:$D,2,0)</f>
        <v>1</v>
      </c>
      <c r="F154" s="3">
        <f>VLOOKUP(B:B,[3]【10月16日】明法致公第27期浙江大学考研分享会!$C:$D,2,0)</f>
        <v>1</v>
      </c>
      <c r="G154" s="3">
        <f>VLOOKUP(B:B,'[3]10·19【月轮讲坛系列沙龙】从战略高度认知和推进涉外法治建设'!$C:$D,2,0)</f>
        <v>1</v>
      </c>
      <c r="H154" s="3">
        <v>0</v>
      </c>
      <c r="I154" s="3">
        <v>0</v>
      </c>
      <c r="J154" s="3">
        <v>0</v>
      </c>
      <c r="K154" s="3">
        <f>VLOOKUP(B:B,[3]【11月4日】2022年金秋晚会!$C:$D,2,0)</f>
        <v>1</v>
      </c>
      <c r="L154" s="3">
        <v>0</v>
      </c>
      <c r="M154" s="16">
        <v>4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16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4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  <c r="AM154" s="4">
        <f t="shared" si="8"/>
        <v>0</v>
      </c>
      <c r="AN154" s="18">
        <f t="shared" si="7"/>
        <v>4</v>
      </c>
    </row>
    <row r="155" ht="14.25" spans="1:40">
      <c r="A155" s="2">
        <v>152</v>
      </c>
      <c r="B155" s="12">
        <v>3200105971</v>
      </c>
      <c r="C155" s="3">
        <v>0</v>
      </c>
      <c r="D155" s="3">
        <v>0</v>
      </c>
      <c r="E155" s="3">
        <f>VLOOKUP(B:B,'[3]10·14浙江大学第四十期问政讲堂——“无用”的力量'!$C:$D,2,0)</f>
        <v>1</v>
      </c>
      <c r="F155" s="3">
        <v>0</v>
      </c>
      <c r="G155" s="3">
        <v>0</v>
      </c>
      <c r="H155" s="3">
        <f>VLOOKUP(B:B,[3]【10月19日】2022年走进六和律师事务所职场体验日!$C:$D,2,0)</f>
        <v>1</v>
      </c>
      <c r="I155" s="3">
        <v>0</v>
      </c>
      <c r="J155" s="3">
        <v>0</v>
      </c>
      <c r="K155" s="3">
        <f>VLOOKUP(B:B,[3]【11月4日】2022年金秋晚会!$C:$D,2,0)</f>
        <v>1</v>
      </c>
      <c r="L155" s="3">
        <v>0</v>
      </c>
      <c r="M155" s="16">
        <v>3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16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4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3">
        <v>0</v>
      </c>
      <c r="AK155" s="3">
        <v>0</v>
      </c>
      <c r="AL155" s="3">
        <v>0</v>
      </c>
      <c r="AM155" s="4">
        <f t="shared" si="8"/>
        <v>0</v>
      </c>
      <c r="AN155" s="18">
        <f t="shared" si="7"/>
        <v>3</v>
      </c>
    </row>
    <row r="156" ht="14.25" spans="1:40">
      <c r="A156" s="2">
        <v>153</v>
      </c>
      <c r="B156" s="12">
        <v>3200102356</v>
      </c>
      <c r="C156" s="3">
        <v>0</v>
      </c>
      <c r="D156" s="3">
        <v>0</v>
      </c>
      <c r="E156" s="3">
        <f>VLOOKUP(B:B,'[3]10·14浙江大学第四十期问政讲堂——“无用”的力量'!$C:$D,2,0)</f>
        <v>1</v>
      </c>
      <c r="F156" s="3">
        <f>VLOOKUP(B:B,[3]【10月16日】明法致公第27期浙江大学考研分享会!$C:$D,2,0)</f>
        <v>1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16">
        <v>2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f>VLOOKUP(B:B,'[4]11.27“房不胜防”活动'!$C:$D,2,0)</f>
        <v>1</v>
      </c>
      <c r="T156" s="3">
        <v>0</v>
      </c>
      <c r="U156" s="3">
        <v>0</v>
      </c>
      <c r="V156" s="3">
        <v>0</v>
      </c>
      <c r="W156" s="3">
        <v>0</v>
      </c>
      <c r="X156" s="16">
        <v>1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4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4">
        <f t="shared" ref="AM156:AM175" si="9">SUM(AE156:AL156)</f>
        <v>0</v>
      </c>
      <c r="AN156" s="18">
        <f t="shared" si="7"/>
        <v>3</v>
      </c>
    </row>
    <row r="157" ht="14.25" spans="1:40">
      <c r="A157" s="2">
        <v>154</v>
      </c>
      <c r="B157" s="12">
        <v>3200100560</v>
      </c>
      <c r="C157" s="3">
        <v>0</v>
      </c>
      <c r="D157" s="3">
        <v>0</v>
      </c>
      <c r="E157" s="3">
        <f>VLOOKUP(B:B,'[3]10·14浙江大学第四十期问政讲堂——“无用”的力量'!$C:$D,2,0)</f>
        <v>1</v>
      </c>
      <c r="F157" s="3">
        <v>0</v>
      </c>
      <c r="G157" s="3">
        <v>0</v>
      </c>
      <c r="H157" s="3">
        <v>0</v>
      </c>
      <c r="I157" s="3">
        <v>0</v>
      </c>
      <c r="J157" s="3">
        <f>VLOOKUP(B:B,'[3]10.30法律与现代国家建构-“浙大东方论坛·成均讲堂”第3讲'!$C:$D,2,0)</f>
        <v>1</v>
      </c>
      <c r="K157" s="3">
        <f>VLOOKUP(B:B,[3]【11月4日】2022年金秋晚会!$C:$D,2,0)</f>
        <v>1</v>
      </c>
      <c r="L157" s="3">
        <v>0</v>
      </c>
      <c r="M157" s="16">
        <v>3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f>VLOOKUP(B:B,'[4]11.27“房不胜防”活动'!$C:$D,2,0)</f>
        <v>1</v>
      </c>
      <c r="T157" s="3">
        <v>0</v>
      </c>
      <c r="U157" s="3">
        <v>0</v>
      </c>
      <c r="V157" s="3">
        <v>0</v>
      </c>
      <c r="W157" s="3">
        <v>0</v>
      </c>
      <c r="X157" s="16">
        <v>1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4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4">
        <f t="shared" si="9"/>
        <v>0</v>
      </c>
      <c r="AN157" s="18">
        <f t="shared" si="7"/>
        <v>4</v>
      </c>
    </row>
    <row r="158" ht="14.25" spans="1:40">
      <c r="A158" s="2">
        <v>155</v>
      </c>
      <c r="B158" s="12">
        <v>3200105774</v>
      </c>
      <c r="C158" s="3">
        <v>0</v>
      </c>
      <c r="D158" s="3">
        <v>0</v>
      </c>
      <c r="E158" s="3">
        <f>VLOOKUP(B:B,'[3]10·14浙江大学第四十期问政讲堂——“无用”的力量'!$C:$D,2,0)</f>
        <v>1</v>
      </c>
      <c r="F158" s="3">
        <f>VLOOKUP(B:B,[3]【10月16日】明法致公第27期浙江大学考研分享会!$C:$D,2,0)</f>
        <v>1</v>
      </c>
      <c r="G158" s="3">
        <v>0</v>
      </c>
      <c r="H158" s="3">
        <f>VLOOKUP(B:B,[3]【10月19日】2022年走进六和律师事务所职场体验日!$C:$D,2,0)</f>
        <v>1</v>
      </c>
      <c r="I158" s="3">
        <f>VLOOKUP(B:B,[3]【10月29日】留学的故事第三期!$C:$D,2,0)</f>
        <v>1</v>
      </c>
      <c r="J158" s="3">
        <v>0</v>
      </c>
      <c r="K158" s="3">
        <f>VLOOKUP(B:B,[3]【11月4日】2022年金秋晚会!$C:$D,2,0)</f>
        <v>1</v>
      </c>
      <c r="L158" s="3">
        <v>0</v>
      </c>
      <c r="M158" s="16">
        <v>5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16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4">
        <v>0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0</v>
      </c>
      <c r="AK158" s="3">
        <v>0</v>
      </c>
      <c r="AL158" s="3">
        <v>0</v>
      </c>
      <c r="AM158" s="4">
        <f t="shared" si="9"/>
        <v>0</v>
      </c>
      <c r="AN158" s="18">
        <f t="shared" si="7"/>
        <v>5</v>
      </c>
    </row>
    <row r="159" ht="14.25" spans="1:40">
      <c r="A159" s="2">
        <v>156</v>
      </c>
      <c r="B159" s="12">
        <v>3200104319</v>
      </c>
      <c r="C159" s="3">
        <v>0</v>
      </c>
      <c r="D159" s="3">
        <v>0</v>
      </c>
      <c r="E159" s="3">
        <f>VLOOKUP(B:B,'[3]10·14浙江大学第四十期问政讲堂——“无用”的力量'!$C:$D,2,0)</f>
        <v>1</v>
      </c>
      <c r="F159" s="3">
        <f>VLOOKUP(B:B,[3]【10月16日】明法致公第27期浙江大学考研分享会!$C:$D,2,0)</f>
        <v>1</v>
      </c>
      <c r="G159" s="3">
        <f>VLOOKUP(B:B,'[3]10·19【月轮讲坛系列沙龙】从战略高度认知和推进涉外法治建设'!$C:$D,2,0)</f>
        <v>1</v>
      </c>
      <c r="H159" s="3">
        <f>VLOOKUP(B:B,[3]【10月19日】2022年走进六和律师事务所职场体验日!$C:$D,2,0)</f>
        <v>1</v>
      </c>
      <c r="I159" s="3">
        <v>0</v>
      </c>
      <c r="J159" s="3">
        <v>0</v>
      </c>
      <c r="K159" s="3">
        <f>VLOOKUP(B:B,[3]【11月4日】2022年金秋晚会!$C:$D,2,0)</f>
        <v>1</v>
      </c>
      <c r="L159" s="3">
        <v>0</v>
      </c>
      <c r="M159" s="16">
        <v>5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16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4">
        <v>0</v>
      </c>
      <c r="AE159" s="3">
        <v>0</v>
      </c>
      <c r="AF159" s="3">
        <v>0</v>
      </c>
      <c r="AG159" s="3">
        <v>0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4">
        <f t="shared" si="9"/>
        <v>0</v>
      </c>
      <c r="AN159" s="18">
        <f t="shared" si="7"/>
        <v>5</v>
      </c>
    </row>
    <row r="160" ht="14.25" spans="1:40">
      <c r="A160" s="2">
        <v>157</v>
      </c>
      <c r="B160" s="12">
        <v>3200102357</v>
      </c>
      <c r="C160" s="3">
        <v>0</v>
      </c>
      <c r="D160" s="3">
        <v>0</v>
      </c>
      <c r="E160" s="3">
        <f>VLOOKUP(B:B,'[3]10·14浙江大学第四十期问政讲堂——“无用”的力量'!$C:$D,2,0)</f>
        <v>1</v>
      </c>
      <c r="F160" s="3">
        <f>VLOOKUP(B:B,[3]【10月16日】明法致公第27期浙江大学考研分享会!$C:$D,2,0)</f>
        <v>1</v>
      </c>
      <c r="G160" s="3">
        <v>0</v>
      </c>
      <c r="H160" s="3">
        <v>0</v>
      </c>
      <c r="I160" s="3">
        <f>VLOOKUP(B:B,[3]【10月29日】留学的故事第三期!$C:$D,2,0)</f>
        <v>1</v>
      </c>
      <c r="J160" s="3">
        <v>0</v>
      </c>
      <c r="K160" s="3">
        <v>0</v>
      </c>
      <c r="L160" s="3">
        <v>0</v>
      </c>
      <c r="M160" s="16">
        <v>3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16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4">
        <v>0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0</v>
      </c>
      <c r="AL160" s="3">
        <v>0</v>
      </c>
      <c r="AM160" s="4">
        <f t="shared" si="9"/>
        <v>0</v>
      </c>
      <c r="AN160" s="18">
        <f t="shared" si="7"/>
        <v>3</v>
      </c>
    </row>
    <row r="161" ht="14.25" spans="1:40">
      <c r="A161" s="2">
        <v>158</v>
      </c>
      <c r="B161" s="12">
        <v>3200103714</v>
      </c>
      <c r="C161" s="3">
        <v>0</v>
      </c>
      <c r="D161" s="3">
        <v>0</v>
      </c>
      <c r="E161" s="3">
        <f>VLOOKUP(B:B,'[3]10·14浙江大学第四十期问政讲堂——“无用”的力量'!$C:$D,2,0)</f>
        <v>1</v>
      </c>
      <c r="F161" s="3">
        <f>VLOOKUP(B:B,[3]【10月16日】明法致公第27期浙江大学考研分享会!$C:$D,2,0)</f>
        <v>1</v>
      </c>
      <c r="G161" s="3">
        <f>VLOOKUP(B:B,'[3]10·19【月轮讲坛系列沙龙】从战略高度认知和推进涉外法治建设'!$C:$D,2,0)</f>
        <v>1</v>
      </c>
      <c r="H161" s="3">
        <v>0</v>
      </c>
      <c r="I161" s="3">
        <v>0</v>
      </c>
      <c r="J161" s="3">
        <v>0</v>
      </c>
      <c r="K161" s="3">
        <f>VLOOKUP(B:B,[3]【11月4日】2022年金秋晚会!$C:$D,2,0)</f>
        <v>1</v>
      </c>
      <c r="L161" s="3">
        <v>0</v>
      </c>
      <c r="M161" s="16">
        <v>4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16">
        <v>0</v>
      </c>
      <c r="Y161" s="3">
        <v>0</v>
      </c>
      <c r="Z161" s="3">
        <f>VLOOKUP(B:B,'[5]0422模拟法庭赛前培训'!$C:$D,2,0)</f>
        <v>1</v>
      </c>
      <c r="AA161" s="3">
        <v>0</v>
      </c>
      <c r="AB161" s="3">
        <v>0</v>
      </c>
      <c r="AC161" s="3">
        <v>0</v>
      </c>
      <c r="AD161" s="4">
        <v>1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f>VLOOKUP(B:B,'[6]5.27“寻找求是信物”校史演讲比赛'!$C$6:$D$6,2,0)</f>
        <v>8</v>
      </c>
      <c r="AK161" s="3">
        <v>0</v>
      </c>
      <c r="AL161" s="3">
        <v>0</v>
      </c>
      <c r="AM161" s="4">
        <f t="shared" si="9"/>
        <v>8</v>
      </c>
      <c r="AN161" s="18">
        <f t="shared" si="7"/>
        <v>13</v>
      </c>
    </row>
    <row r="162" ht="14.25" spans="1:40">
      <c r="A162" s="2">
        <v>159</v>
      </c>
      <c r="B162" s="3">
        <v>3200105696</v>
      </c>
      <c r="C162" s="3">
        <v>0</v>
      </c>
      <c r="D162" s="3">
        <v>0</v>
      </c>
      <c r="E162" s="3">
        <f>VLOOKUP(B:B,'[3]10·14浙江大学第四十期问政讲堂——“无用”的力量'!$C:$D,2,0)</f>
        <v>1</v>
      </c>
      <c r="F162" s="3">
        <f>VLOOKUP(B:B,[3]【10月16日】明法致公第27期浙江大学考研分享会!$C:$D,2,0)</f>
        <v>1</v>
      </c>
      <c r="G162" s="3">
        <v>0</v>
      </c>
      <c r="H162" s="3">
        <v>0</v>
      </c>
      <c r="I162" s="3">
        <v>0</v>
      </c>
      <c r="J162" s="3">
        <v>0</v>
      </c>
      <c r="K162" s="3">
        <f>VLOOKUP(B:B,[3]【11月4日】2022年金秋晚会!$C:$D,2,0)</f>
        <v>1</v>
      </c>
      <c r="L162" s="3">
        <f>VLOOKUP(B:B,[3]“护航二十大·普法在行动”浙江省法治动漫微视频作品征集活动!$C:$D,2,0)</f>
        <v>8</v>
      </c>
      <c r="M162" s="16">
        <v>11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f>VLOOKUP(B:B,'[4]11.27“房不胜防”活动'!$C:$D,2,0)</f>
        <v>1</v>
      </c>
      <c r="T162" s="3">
        <v>0</v>
      </c>
      <c r="U162" s="3">
        <v>0</v>
      </c>
      <c r="V162" s="3">
        <v>0</v>
      </c>
      <c r="W162" s="3">
        <v>0</v>
      </c>
      <c r="X162" s="16">
        <v>1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4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3">
        <v>0</v>
      </c>
      <c r="AM162" s="4">
        <f t="shared" si="9"/>
        <v>0</v>
      </c>
      <c r="AN162" s="18">
        <f t="shared" si="7"/>
        <v>12</v>
      </c>
    </row>
    <row r="163" ht="14.25" spans="1:40">
      <c r="A163" s="2">
        <v>160</v>
      </c>
      <c r="B163" s="12">
        <v>3200104817</v>
      </c>
      <c r="C163" s="3">
        <v>0</v>
      </c>
      <c r="D163" s="3">
        <v>0</v>
      </c>
      <c r="E163" s="3">
        <f>VLOOKUP(B:B,'[3]10·14浙江大学第四十期问政讲堂——“无用”的力量'!$C:$D,2,0)</f>
        <v>1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16">
        <v>1</v>
      </c>
      <c r="N163" s="3">
        <v>0</v>
      </c>
      <c r="O163" s="3">
        <f>VLOOKUP(B:B,'[4]11.19走进“君合”律师职场体验日'!$C:$D,2,0)</f>
        <v>1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16">
        <v>1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4">
        <v>0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4">
        <f t="shared" si="9"/>
        <v>0</v>
      </c>
      <c r="AN163" s="18">
        <f t="shared" si="7"/>
        <v>2</v>
      </c>
    </row>
    <row r="164" ht="14.25" spans="1:40">
      <c r="A164" s="2">
        <v>161</v>
      </c>
      <c r="B164" s="12">
        <v>3200105284</v>
      </c>
      <c r="C164" s="3">
        <v>0</v>
      </c>
      <c r="D164" s="3">
        <v>0</v>
      </c>
      <c r="E164" s="3">
        <f>VLOOKUP(B:B,'[3]10·14浙江大学第四十期问政讲堂——“无用”的力量'!$C:$D,2,0)</f>
        <v>1</v>
      </c>
      <c r="F164" s="3">
        <v>0</v>
      </c>
      <c r="G164" s="3">
        <v>0</v>
      </c>
      <c r="H164" s="3">
        <f>VLOOKUP(B:B,[3]【10月19日】2022年走进六和律师事务所职场体验日!$C:$D,2,0)</f>
        <v>1</v>
      </c>
      <c r="I164" s="3">
        <v>0</v>
      </c>
      <c r="J164" s="3">
        <v>0</v>
      </c>
      <c r="K164" s="3">
        <v>0</v>
      </c>
      <c r="L164" s="3">
        <v>0</v>
      </c>
      <c r="M164" s="16">
        <v>2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16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4">
        <v>0</v>
      </c>
      <c r="AE164" s="3">
        <v>0</v>
      </c>
      <c r="AF164" s="3">
        <v>0</v>
      </c>
      <c r="AG164" s="3">
        <v>0</v>
      </c>
      <c r="AH164" s="3">
        <v>0</v>
      </c>
      <c r="AI164" s="3">
        <v>0</v>
      </c>
      <c r="AJ164" s="3">
        <v>0</v>
      </c>
      <c r="AK164" s="3">
        <v>0</v>
      </c>
      <c r="AL164" s="3">
        <v>0</v>
      </c>
      <c r="AM164" s="4">
        <f t="shared" si="9"/>
        <v>0</v>
      </c>
      <c r="AN164" s="18">
        <f t="shared" si="7"/>
        <v>2</v>
      </c>
    </row>
    <row r="165" ht="14.25" spans="1:40">
      <c r="A165" s="2">
        <v>162</v>
      </c>
      <c r="B165" s="3">
        <v>3200102381</v>
      </c>
      <c r="C165" s="3">
        <v>0</v>
      </c>
      <c r="D165" s="3">
        <v>0</v>
      </c>
      <c r="E165" s="3">
        <f>VLOOKUP(B:B,'[3]10·14浙江大学第四十期问政讲堂——“无用”的力量'!$C:$D,2,0)</f>
        <v>1</v>
      </c>
      <c r="F165" s="3">
        <f>VLOOKUP(B:B,[3]【10月16日】明法致公第27期浙江大学考研分享会!$C:$D,2,0)</f>
        <v>1</v>
      </c>
      <c r="G165" s="3">
        <v>0</v>
      </c>
      <c r="H165" s="3">
        <v>0</v>
      </c>
      <c r="I165" s="3">
        <f>VLOOKUP(B:B,[3]【10月29日】留学的故事第三期!$C:$D,2,0)</f>
        <v>1</v>
      </c>
      <c r="J165" s="3">
        <v>0</v>
      </c>
      <c r="K165" s="3">
        <v>0</v>
      </c>
      <c r="L165" s="3">
        <v>0</v>
      </c>
      <c r="M165" s="16">
        <v>3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f>VLOOKUP(B:B,'[4]11.27“房不胜防”活动'!$C:$D,2,0)</f>
        <v>1</v>
      </c>
      <c r="T165" s="3">
        <v>0</v>
      </c>
      <c r="U165" s="3">
        <v>0</v>
      </c>
      <c r="V165" s="3">
        <v>0</v>
      </c>
      <c r="W165" s="3">
        <v>0</v>
      </c>
      <c r="X165" s="16">
        <v>1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  <c r="AD165" s="4">
        <v>0</v>
      </c>
      <c r="AE165" s="3">
        <v>0</v>
      </c>
      <c r="AF165" s="3">
        <v>0</v>
      </c>
      <c r="AG165" s="3">
        <v>0</v>
      </c>
      <c r="AH165" s="3">
        <v>0</v>
      </c>
      <c r="AI165" s="3">
        <v>0</v>
      </c>
      <c r="AJ165" s="3">
        <v>0</v>
      </c>
      <c r="AK165" s="3">
        <v>0</v>
      </c>
      <c r="AL165" s="3">
        <v>0</v>
      </c>
      <c r="AM165" s="4">
        <f t="shared" si="9"/>
        <v>0</v>
      </c>
      <c r="AN165" s="18">
        <f t="shared" si="7"/>
        <v>4</v>
      </c>
    </row>
    <row r="166" ht="14.25" spans="1:40">
      <c r="A166" s="2">
        <v>163</v>
      </c>
      <c r="B166" s="3">
        <v>3200105363</v>
      </c>
      <c r="C166" s="3">
        <v>0</v>
      </c>
      <c r="D166" s="3">
        <v>0</v>
      </c>
      <c r="E166" s="3">
        <f>VLOOKUP(B:B,'[3]10·14浙江大学第四十期问政讲堂——“无用”的力量'!$C:$D,2,0)</f>
        <v>1</v>
      </c>
      <c r="F166" s="3">
        <f>VLOOKUP(B:B,[3]【10月16日】明法致公第27期浙江大学考研分享会!$C:$D,2,0)</f>
        <v>1</v>
      </c>
      <c r="G166" s="3">
        <v>0</v>
      </c>
      <c r="H166" s="3">
        <v>0</v>
      </c>
      <c r="I166" s="3">
        <v>0</v>
      </c>
      <c r="J166" s="3">
        <v>0</v>
      </c>
      <c r="K166" s="3">
        <f>VLOOKUP(B:B,[3]【11月4日】2022年金秋晚会!$C:$D,2,0)</f>
        <v>2</v>
      </c>
      <c r="L166" s="3">
        <f>VLOOKUP(B:B,[3]“护航二十大·普法在行动”浙江省法治动漫微视频作品征集活动!$C:$D,2,0)</f>
        <v>8</v>
      </c>
      <c r="M166" s="16">
        <v>12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16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4">
        <v>0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 s="3">
        <v>0</v>
      </c>
      <c r="AM166" s="4">
        <f t="shared" si="9"/>
        <v>0</v>
      </c>
      <c r="AN166" s="18">
        <f t="shared" si="7"/>
        <v>12</v>
      </c>
    </row>
    <row r="167" ht="14.25" spans="1:40">
      <c r="A167" s="2">
        <v>164</v>
      </c>
      <c r="B167" s="3">
        <v>3200104004</v>
      </c>
      <c r="C167" s="3">
        <v>0</v>
      </c>
      <c r="D167" s="3">
        <v>0</v>
      </c>
      <c r="E167" s="3">
        <f>VLOOKUP(B:B,'[3]10·14浙江大学第四十期问政讲堂——“无用”的力量'!$C:$D,2,0)</f>
        <v>1</v>
      </c>
      <c r="F167" s="3">
        <f>VLOOKUP(B:B,[3]【10月16日】明法致公第27期浙江大学考研分享会!$C:$D,2,0)</f>
        <v>1</v>
      </c>
      <c r="G167" s="3">
        <f>VLOOKUP(B:B,'[3]10·19【月轮讲坛系列沙龙】从战略高度认知和推进涉外法治建设'!$C:$D,2,0)</f>
        <v>1</v>
      </c>
      <c r="H167" s="3">
        <f>VLOOKUP(B:B,[3]【10月19日】2022年走进六和律师事务所职场体验日!$C:$D,2,0)</f>
        <v>1</v>
      </c>
      <c r="I167" s="3">
        <v>0</v>
      </c>
      <c r="J167" s="3">
        <v>0</v>
      </c>
      <c r="K167" s="3">
        <f>VLOOKUP(B:B,[3]【11月4日】2022年金秋晚会!$C:$D,2,0)</f>
        <v>1</v>
      </c>
      <c r="L167" s="3">
        <v>0</v>
      </c>
      <c r="M167" s="16">
        <v>5</v>
      </c>
      <c r="N167" s="3">
        <v>0</v>
      </c>
      <c r="O167" s="3">
        <f>VLOOKUP(B:B,'[4]11.19走进“君合”律师职场体验日'!$C:$D,2,0)</f>
        <v>1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16">
        <v>1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4">
        <v>0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4">
        <f t="shared" si="9"/>
        <v>0</v>
      </c>
      <c r="AN167" s="18">
        <f t="shared" si="7"/>
        <v>6</v>
      </c>
    </row>
    <row r="168" ht="14.25" spans="1:40">
      <c r="A168" s="2">
        <v>165</v>
      </c>
      <c r="B168" s="3">
        <v>3200105481</v>
      </c>
      <c r="C168" s="3">
        <v>0</v>
      </c>
      <c r="D168" s="3">
        <v>0</v>
      </c>
      <c r="E168" s="3">
        <f>VLOOKUP(B:B,'[3]10·14浙江大学第四十期问政讲堂——“无用”的力量'!$C:$D,2,0)</f>
        <v>1</v>
      </c>
      <c r="F168" s="3">
        <f>VLOOKUP(B:B,[3]【10月16日】明法致公第27期浙江大学考研分享会!$C:$D,2,0)</f>
        <v>1</v>
      </c>
      <c r="G168" s="3">
        <v>0</v>
      </c>
      <c r="H168" s="3">
        <v>0</v>
      </c>
      <c r="I168" s="3">
        <v>0</v>
      </c>
      <c r="J168" s="3">
        <v>0</v>
      </c>
      <c r="K168" s="3">
        <f>VLOOKUP(B:B,[3]【11月4日】2022年金秋晚会!$C:$D,2,0)</f>
        <v>1</v>
      </c>
      <c r="L168" s="3">
        <v>0</v>
      </c>
      <c r="M168" s="16">
        <v>3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f>VLOOKUP(B:B,'[4]11.27“房不胜防”活动'!$C:$D,2,0)</f>
        <v>1</v>
      </c>
      <c r="T168" s="3">
        <v>0</v>
      </c>
      <c r="U168" s="3">
        <v>0</v>
      </c>
      <c r="V168" s="3">
        <v>0</v>
      </c>
      <c r="W168" s="3">
        <v>0</v>
      </c>
      <c r="X168" s="16">
        <v>1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4">
        <v>0</v>
      </c>
      <c r="AE168" s="3">
        <v>0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3">
        <v>0</v>
      </c>
      <c r="AL168" s="3">
        <v>0</v>
      </c>
      <c r="AM168" s="4">
        <f t="shared" si="9"/>
        <v>0</v>
      </c>
      <c r="AN168" s="18">
        <f t="shared" si="7"/>
        <v>4</v>
      </c>
    </row>
    <row r="169" ht="14.25" spans="1:40">
      <c r="A169" s="2">
        <v>166</v>
      </c>
      <c r="B169" s="3">
        <v>3200104803</v>
      </c>
      <c r="C169" s="3">
        <v>0</v>
      </c>
      <c r="D169" s="3">
        <v>0</v>
      </c>
      <c r="E169" s="3">
        <f>VLOOKUP(B:B,'[3]10·14浙江大学第四十期问政讲堂——“无用”的力量'!$C:$D,2,0)</f>
        <v>1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f>VLOOKUP(B:B,[3]【11月4日】2022年金秋晚会!$C:$D,2,0)</f>
        <v>2</v>
      </c>
      <c r="L169" s="3">
        <v>0</v>
      </c>
      <c r="M169" s="16">
        <v>3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16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4"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3">
        <v>0</v>
      </c>
      <c r="AL169" s="3">
        <v>0</v>
      </c>
      <c r="AM169" s="4">
        <f t="shared" si="9"/>
        <v>0</v>
      </c>
      <c r="AN169" s="18">
        <f t="shared" si="7"/>
        <v>3</v>
      </c>
    </row>
    <row r="170" ht="14.25" spans="1:40">
      <c r="A170" s="2">
        <v>167</v>
      </c>
      <c r="B170" s="3">
        <v>3200104247</v>
      </c>
      <c r="C170" s="3">
        <v>0</v>
      </c>
      <c r="D170" s="3">
        <v>0</v>
      </c>
      <c r="E170" s="3">
        <f>VLOOKUP(B:B,'[3]10·14浙江大学第四十期问政讲堂——“无用”的力量'!$C:$D,2,0)</f>
        <v>1</v>
      </c>
      <c r="F170" s="3">
        <f>VLOOKUP(B:B,[3]【10月16日】明法致公第27期浙江大学考研分享会!$C:$D,2,0)</f>
        <v>1</v>
      </c>
      <c r="G170" s="3">
        <f>VLOOKUP(B:B,'[3]10·19【月轮讲坛系列沙龙】从战略高度认知和推进涉外法治建设'!$C:$D,2,0)</f>
        <v>1</v>
      </c>
      <c r="H170" s="3">
        <f>VLOOKUP(B:B,[3]【10月19日】2022年走进六和律师事务所职场体验日!$C:$D,2,0)</f>
        <v>1</v>
      </c>
      <c r="I170" s="3">
        <v>0</v>
      </c>
      <c r="J170" s="3">
        <v>0</v>
      </c>
      <c r="K170" s="3">
        <f>VLOOKUP(B:B,[3]【11月4日】2022年金秋晚会!$C:$D,2,0)</f>
        <v>1</v>
      </c>
      <c r="L170" s="3">
        <v>0</v>
      </c>
      <c r="M170" s="16">
        <v>5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f>VLOOKUP(B:B,'[4]11.27“房不胜防”活动'!$C:$D,2,0)</f>
        <v>1</v>
      </c>
      <c r="T170" s="3">
        <v>0</v>
      </c>
      <c r="U170" s="3">
        <v>0</v>
      </c>
      <c r="V170" s="3">
        <v>0</v>
      </c>
      <c r="W170" s="3">
        <v>0</v>
      </c>
      <c r="X170" s="16">
        <v>1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  <c r="AD170" s="4">
        <v>0</v>
      </c>
      <c r="AE170" s="3">
        <v>0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3">
        <v>0</v>
      </c>
      <c r="AL170" s="3">
        <v>0</v>
      </c>
      <c r="AM170" s="4">
        <f t="shared" si="9"/>
        <v>0</v>
      </c>
      <c r="AN170" s="18">
        <f t="shared" si="7"/>
        <v>6</v>
      </c>
    </row>
    <row r="171" ht="14.25" spans="1:40">
      <c r="A171" s="2">
        <v>168</v>
      </c>
      <c r="B171" s="3">
        <v>3200103849</v>
      </c>
      <c r="C171" s="3">
        <v>0</v>
      </c>
      <c r="D171" s="3">
        <v>0</v>
      </c>
      <c r="E171" s="3">
        <f>VLOOKUP(B:B,'[3]10·14浙江大学第四十期问政讲堂——“无用”的力量'!$C:$D,2,0)</f>
        <v>1</v>
      </c>
      <c r="F171" s="3">
        <f>VLOOKUP(B:B,[3]【10月16日】明法致公第27期浙江大学考研分享会!$C:$D,2,0)</f>
        <v>1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16">
        <v>2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16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  <c r="AD171" s="4">
        <v>0</v>
      </c>
      <c r="AE171" s="3">
        <v>0</v>
      </c>
      <c r="AF171" s="3">
        <v>0</v>
      </c>
      <c r="AG171" s="3">
        <v>0</v>
      </c>
      <c r="AH171" s="3">
        <v>0</v>
      </c>
      <c r="AI171" s="3">
        <v>0</v>
      </c>
      <c r="AJ171" s="3">
        <v>0</v>
      </c>
      <c r="AK171" s="3">
        <v>0</v>
      </c>
      <c r="AL171" s="3">
        <v>0</v>
      </c>
      <c r="AM171" s="4">
        <f t="shared" si="9"/>
        <v>0</v>
      </c>
      <c r="AN171" s="18">
        <f t="shared" si="7"/>
        <v>2</v>
      </c>
    </row>
    <row r="172" ht="14.25" spans="1:40">
      <c r="A172" s="2">
        <v>169</v>
      </c>
      <c r="B172" s="3">
        <v>3200103793</v>
      </c>
      <c r="C172" s="3">
        <v>0</v>
      </c>
      <c r="D172" s="3">
        <v>0</v>
      </c>
      <c r="E172" s="3">
        <v>0</v>
      </c>
      <c r="F172" s="3">
        <f>VLOOKUP(B:B,[3]【10月16日】明法致公第27期浙江大学考研分享会!$C:$D,2,0)</f>
        <v>1</v>
      </c>
      <c r="G172" s="3">
        <v>0</v>
      </c>
      <c r="H172" s="3">
        <f>VLOOKUP(B:B,[3]【10月19日】2022年走进六和律师事务所职场体验日!$C:$D,2,0)</f>
        <v>1</v>
      </c>
      <c r="I172" s="3">
        <f>VLOOKUP(B:B,[3]【10月29日】留学的故事第三期!$C:$D,2,0)</f>
        <v>1</v>
      </c>
      <c r="J172" s="3">
        <v>0</v>
      </c>
      <c r="K172" s="3">
        <f>VLOOKUP(B:B,[3]【11月4日】2022年金秋晚会!$C:$D,2,0)</f>
        <v>2</v>
      </c>
      <c r="L172" s="3">
        <v>0</v>
      </c>
      <c r="M172" s="16">
        <v>5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f>VLOOKUP(B:B,'[4]11.27“房不胜防”活动'!$C:$D,2,0)</f>
        <v>1</v>
      </c>
      <c r="T172" s="3">
        <v>0</v>
      </c>
      <c r="U172" s="3">
        <v>0</v>
      </c>
      <c r="V172" s="3">
        <f>VLOOKUP(B:B,'[4]230104最美笔记大赛'!$C:$D,2,0)</f>
        <v>2</v>
      </c>
      <c r="W172" s="3">
        <v>0</v>
      </c>
      <c r="X172" s="16">
        <v>3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4">
        <v>0</v>
      </c>
      <c r="AE172" s="3">
        <v>0</v>
      </c>
      <c r="AF172" s="3">
        <v>0</v>
      </c>
      <c r="AG172" s="3">
        <f>VLOOKUP(B:B,'[1]5.19留学指南——LSAT备考&amp;JD申请'!$C$6:$D$21,2,0)</f>
        <v>1</v>
      </c>
      <c r="AH172" s="3">
        <v>0</v>
      </c>
      <c r="AI172" s="3">
        <v>0</v>
      </c>
      <c r="AJ172" s="3">
        <v>0</v>
      </c>
      <c r="AK172" s="3">
        <v>0</v>
      </c>
      <c r="AL172" s="3">
        <v>0</v>
      </c>
      <c r="AM172" s="4">
        <f t="shared" si="9"/>
        <v>1</v>
      </c>
      <c r="AN172" s="18">
        <f t="shared" si="7"/>
        <v>9</v>
      </c>
    </row>
    <row r="173" ht="14.25" spans="1:40">
      <c r="A173" s="2">
        <v>170</v>
      </c>
      <c r="B173" s="3">
        <v>3190102617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16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16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4">
        <v>0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  <c r="AM173" s="4">
        <f t="shared" si="9"/>
        <v>0</v>
      </c>
      <c r="AN173" s="18">
        <f t="shared" si="7"/>
        <v>0</v>
      </c>
    </row>
    <row r="174" ht="14.25" spans="1:40">
      <c r="A174" s="2">
        <v>171</v>
      </c>
      <c r="B174" s="3">
        <v>3190101690</v>
      </c>
      <c r="C174" s="3">
        <v>0</v>
      </c>
      <c r="D174" s="3">
        <v>0</v>
      </c>
      <c r="E174" s="3">
        <f>VLOOKUP(B:B,'[3]10·14浙江大学第四十期问政讲堂——“无用”的力量'!$C:$D,2,0)</f>
        <v>1</v>
      </c>
      <c r="F174" s="3">
        <f>VLOOKUP(B:B,[3]【10月16日】明法致公第27期浙江大学考研分享会!$C:$D,2,0)</f>
        <v>1</v>
      </c>
      <c r="G174" s="3">
        <v>0</v>
      </c>
      <c r="H174" s="3">
        <f>VLOOKUP(B:B,[3]【10月19日】2022年走进六和律师事务所职场体验日!$C:$D,2,0)</f>
        <v>1</v>
      </c>
      <c r="I174" s="3">
        <v>0</v>
      </c>
      <c r="J174" s="3">
        <f>VLOOKUP(B:B,'[3]10.30法律与现代国家建构-“浙大东方论坛·成均讲堂”第3讲'!$C:$D,2,0)</f>
        <v>1</v>
      </c>
      <c r="K174" s="3">
        <v>0</v>
      </c>
      <c r="L174" s="3">
        <v>0</v>
      </c>
      <c r="M174" s="16">
        <v>4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f>VLOOKUP(B:B,'[4]11.27“房不胜防”活动'!$C:$D,2,0)</f>
        <v>1</v>
      </c>
      <c r="T174" s="3">
        <v>0</v>
      </c>
      <c r="U174" s="3">
        <v>0</v>
      </c>
      <c r="V174" s="3">
        <v>0</v>
      </c>
      <c r="W174" s="3">
        <v>0</v>
      </c>
      <c r="X174" s="16">
        <v>1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4">
        <v>0</v>
      </c>
      <c r="AE174" s="3">
        <v>0</v>
      </c>
      <c r="AF174" s="3">
        <v>0</v>
      </c>
      <c r="AG174" s="3">
        <v>0</v>
      </c>
      <c r="AH174" s="3">
        <f>VLOOKUP(B:B,'[6]5.19、5.26科律IPO系列知识短期训练营'!$C$5:$D$15,2,0)</f>
        <v>3</v>
      </c>
      <c r="AI174" s="3">
        <v>0</v>
      </c>
      <c r="AJ174" s="3">
        <v>0</v>
      </c>
      <c r="AK174" s="3">
        <v>0</v>
      </c>
      <c r="AL174" s="3">
        <v>0</v>
      </c>
      <c r="AM174" s="4">
        <f t="shared" si="9"/>
        <v>3</v>
      </c>
      <c r="AN174" s="18">
        <f t="shared" si="7"/>
        <v>8</v>
      </c>
    </row>
    <row r="175" ht="14.25" spans="1:40">
      <c r="A175" s="2">
        <v>172</v>
      </c>
      <c r="B175" s="3">
        <v>3180103074</v>
      </c>
      <c r="C175" s="3">
        <v>0</v>
      </c>
      <c r="D175" s="3">
        <v>0</v>
      </c>
      <c r="E175" s="3">
        <f>VLOOKUP(B:B,'[3]10·14浙江大学第四十期问政讲堂——“无用”的力量'!$C:$D,2,0)</f>
        <v>1</v>
      </c>
      <c r="F175" s="3">
        <f>VLOOKUP(B:B,[3]【10月16日】明法致公第27期浙江大学考研分享会!$C:$D,2,0)</f>
        <v>1</v>
      </c>
      <c r="G175" s="3">
        <f>VLOOKUP(B:B,'[3]10·19【月轮讲坛系列沙龙】从战略高度认知和推进涉外法治建设'!$C:$D,2,0)</f>
        <v>1</v>
      </c>
      <c r="H175" s="3">
        <f>VLOOKUP(B:B,[3]【10月19日】2022年走进六和律师事务所职场体验日!$C:$D,2,0)</f>
        <v>1</v>
      </c>
      <c r="I175" s="3">
        <v>0</v>
      </c>
      <c r="J175" s="3">
        <f>VLOOKUP(B:B,'[3]10.30法律与现代国家建构-“浙大东方论坛·成均讲堂”第3讲'!$C:$D,2,0)</f>
        <v>1</v>
      </c>
      <c r="K175" s="3">
        <f>VLOOKUP(B:B,[3]【11月4日】2022年金秋晚会!$C:$D,2,0)</f>
        <v>1</v>
      </c>
      <c r="L175" s="3">
        <v>0</v>
      </c>
      <c r="M175" s="16">
        <v>6</v>
      </c>
      <c r="N175" s="3">
        <v>1</v>
      </c>
      <c r="O175" s="3">
        <v>0</v>
      </c>
      <c r="P175" s="3">
        <f>VLOOKUP(B:B,'[4]11.25-11.26校运会'!$C$7:$D$16,2,0)</f>
        <v>5</v>
      </c>
      <c r="Q175" s="3">
        <v>0</v>
      </c>
      <c r="R175" s="3">
        <v>0</v>
      </c>
      <c r="S175" s="3">
        <v>0</v>
      </c>
      <c r="T175" s="3">
        <v>1</v>
      </c>
      <c r="U175" s="3">
        <v>0</v>
      </c>
      <c r="V175" s="3">
        <v>0</v>
      </c>
      <c r="W175" s="3">
        <v>0</v>
      </c>
      <c r="X175" s="16">
        <v>7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4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4">
        <f t="shared" si="9"/>
        <v>0</v>
      </c>
      <c r="AN175" s="18">
        <f t="shared" si="7"/>
        <v>13</v>
      </c>
    </row>
    <row r="176" ht="14.25" spans="1:40">
      <c r="A176" s="2">
        <v>173</v>
      </c>
      <c r="B176" s="3">
        <v>3210100205</v>
      </c>
      <c r="C176" s="3" t="str">
        <f>VLOOKUP(B:B,'[3]9.27留学的故事第二期'!$C:$D,2,0)</f>
        <v>1</v>
      </c>
      <c r="D176" s="3">
        <v>0</v>
      </c>
      <c r="E176" s="3">
        <f>VLOOKUP(B:B,'[3]10·14浙江大学第四十期问政讲堂——“无用”的力量'!$C:$D,2,0)</f>
        <v>1</v>
      </c>
      <c r="F176" s="3">
        <v>0</v>
      </c>
      <c r="G176" s="3">
        <v>0</v>
      </c>
      <c r="H176" s="3">
        <v>0</v>
      </c>
      <c r="I176" s="3">
        <f>VLOOKUP(B:B,[3]【10月29日】留学的故事第三期!$C:$D,2,0)</f>
        <v>1</v>
      </c>
      <c r="J176" s="3">
        <f>VLOOKUP(B:B,'[3]10.30法律与现代国家建构-“浙大东方论坛·成均讲堂”第3讲'!$C:$D,2,0)</f>
        <v>1</v>
      </c>
      <c r="K176" s="3">
        <f>VLOOKUP(B:B,[3]【11月4日】2022年金秋晚会!$C:$D,2,0)</f>
        <v>1</v>
      </c>
      <c r="L176" s="3">
        <v>0</v>
      </c>
      <c r="M176" s="16">
        <v>5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16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  <c r="AD176" s="4">
        <v>0</v>
      </c>
      <c r="AE176" s="3">
        <v>0</v>
      </c>
      <c r="AF176" s="3">
        <f>VLOOKUP(B:B,'[1]5.12-5.13全真模拟法庭循环赛'!$C$6:$D$47,2,0)</f>
        <v>1</v>
      </c>
      <c r="AG176" s="3">
        <v>0</v>
      </c>
      <c r="AH176" s="3">
        <v>0</v>
      </c>
      <c r="AI176" s="3">
        <f>VLOOKUP(B:B,'[1]5.26全真模拟法庭决赛'!$C$6:$D$57,2,0)</f>
        <v>1</v>
      </c>
      <c r="AJ176" s="3">
        <v>0</v>
      </c>
      <c r="AK176" s="3">
        <v>0</v>
      </c>
      <c r="AL176" s="3">
        <v>0</v>
      </c>
      <c r="AM176" s="4">
        <f t="shared" ref="AM176:AM185" si="10">SUM(AE176:AL176)</f>
        <v>2</v>
      </c>
      <c r="AN176" s="18">
        <f t="shared" si="7"/>
        <v>7</v>
      </c>
    </row>
    <row r="177" ht="14.25" spans="1:40">
      <c r="A177" s="2">
        <v>174</v>
      </c>
      <c r="B177" s="3">
        <v>3210101047</v>
      </c>
      <c r="C177" s="3">
        <v>0</v>
      </c>
      <c r="D177" s="3">
        <v>0</v>
      </c>
      <c r="E177" s="3">
        <f>VLOOKUP(B:B,'[3]10·14浙江大学第四十期问政讲堂——“无用”的力量'!$C:$D,2,0)</f>
        <v>1</v>
      </c>
      <c r="F177" s="3">
        <f>VLOOKUP(B:B,[3]【10月16日】明法致公第27期浙江大学考研分享会!$C:$D,2,0)</f>
        <v>1</v>
      </c>
      <c r="G177" s="3">
        <v>0</v>
      </c>
      <c r="H177" s="3">
        <v>0</v>
      </c>
      <c r="I177" s="3">
        <f>VLOOKUP(B:B,[3]【10月29日】留学的故事第三期!$C:$D,2,0)</f>
        <v>1</v>
      </c>
      <c r="J177" s="3">
        <v>0</v>
      </c>
      <c r="K177" s="3">
        <f>VLOOKUP(B:B,[3]【11月4日】2022年金秋晚会!$C:$D,2,0)</f>
        <v>2</v>
      </c>
      <c r="L177" s="3">
        <v>0</v>
      </c>
      <c r="M177" s="16">
        <v>5</v>
      </c>
      <c r="N177" s="3">
        <v>1</v>
      </c>
      <c r="O177" s="3">
        <v>0</v>
      </c>
      <c r="P177" s="3">
        <v>0</v>
      </c>
      <c r="Q177" s="3">
        <v>0</v>
      </c>
      <c r="R177" s="3">
        <v>1</v>
      </c>
      <c r="S177" s="3">
        <f>VLOOKUP(B:B,'[4]11.27“房不胜防”活动'!$C:$D,2,0)</f>
        <v>1</v>
      </c>
      <c r="T177" s="3">
        <v>0</v>
      </c>
      <c r="U177" s="3">
        <f>VLOOKUP(B:B,'[4]12·4宪法日知识竞赛'!$C:$D,2,0)</f>
        <v>1</v>
      </c>
      <c r="V177" s="3">
        <v>0</v>
      </c>
      <c r="W177" s="3">
        <f>VLOOKUP(B:B,'[4]230104最美作息表大赛'!$C:$D,2,0)</f>
        <v>2</v>
      </c>
      <c r="X177" s="16">
        <v>6</v>
      </c>
      <c r="Y177" s="3">
        <v>0</v>
      </c>
      <c r="Z177" s="3">
        <f>VLOOKUP(B:B,'[5]0422模拟法庭赛前培训'!$C:$D,2,0)</f>
        <v>1</v>
      </c>
      <c r="AA177" s="3">
        <v>0</v>
      </c>
      <c r="AB177" s="3">
        <f>VLOOKUP(B:B,[5]第三届中国国家制度研究高峰论坛!$C:$D,2,0)</f>
        <v>1</v>
      </c>
      <c r="AC177" s="3">
        <v>0</v>
      </c>
      <c r="AD177" s="4">
        <v>2</v>
      </c>
      <c r="AE177" s="3">
        <v>0</v>
      </c>
      <c r="AF177" s="3">
        <v>0</v>
      </c>
      <c r="AG177" s="3">
        <v>0</v>
      </c>
      <c r="AH177" s="3">
        <v>0</v>
      </c>
      <c r="AI177" s="3">
        <f>VLOOKUP(B:B,'[1]5.26全真模拟法庭决赛'!$C$6:$D$57,2,0)</f>
        <v>1</v>
      </c>
      <c r="AJ177" s="3">
        <v>0</v>
      </c>
      <c r="AK177" s="3">
        <v>0</v>
      </c>
      <c r="AL177" s="3">
        <v>0</v>
      </c>
      <c r="AM177" s="4">
        <f t="shared" si="10"/>
        <v>1</v>
      </c>
      <c r="AN177" s="18">
        <f t="shared" si="7"/>
        <v>14</v>
      </c>
    </row>
    <row r="178" ht="14.25" spans="1:40">
      <c r="A178" s="2">
        <v>175</v>
      </c>
      <c r="B178" s="3">
        <v>3210101056</v>
      </c>
      <c r="C178" s="3">
        <v>0</v>
      </c>
      <c r="D178" s="3">
        <v>0</v>
      </c>
      <c r="E178" s="3">
        <f>VLOOKUP(B:B,'[3]10·14浙江大学第四十期问政讲堂——“无用”的力量'!$C:$D,2,0)</f>
        <v>1</v>
      </c>
      <c r="F178" s="3">
        <f>VLOOKUP(B:B,[3]【10月16日】明法致公第27期浙江大学考研分享会!$C:$D,2,0)</f>
        <v>1</v>
      </c>
      <c r="G178" s="3">
        <v>0</v>
      </c>
      <c r="H178" s="3">
        <f>VLOOKUP(B:B,[3]【10月19日】2022年走进六和律师事务所职场体验日!$C:$D,2,0)</f>
        <v>1</v>
      </c>
      <c r="I178" s="3">
        <v>0</v>
      </c>
      <c r="J178" s="3">
        <f>VLOOKUP(B:B,'[3]10.30法律与现代国家建构-“浙大东方论坛·成均讲堂”第3讲'!$C:$D,2,0)</f>
        <v>1</v>
      </c>
      <c r="K178" s="3">
        <f>VLOOKUP(B:B,[3]【11月4日】2022年金秋晚会!$C:$D,2,0)</f>
        <v>2</v>
      </c>
      <c r="L178" s="3">
        <v>0</v>
      </c>
      <c r="M178" s="16">
        <v>6</v>
      </c>
      <c r="N178" s="3">
        <v>0</v>
      </c>
      <c r="O178" s="3">
        <v>0</v>
      </c>
      <c r="P178" s="3">
        <v>0</v>
      </c>
      <c r="Q178" s="3">
        <v>0</v>
      </c>
      <c r="R178" s="3" t="str">
        <f>VLOOKUP(B:B,'[4]11.26“金职玉律”活动纪实签到表'!$C:$D,2,0)</f>
        <v>1</v>
      </c>
      <c r="S178" s="3">
        <f>VLOOKUP(B:B,'[4]11.27“房不胜防”活动'!$C:$D,2,0)</f>
        <v>1</v>
      </c>
      <c r="T178" s="3">
        <v>0</v>
      </c>
      <c r="U178" s="3">
        <v>0</v>
      </c>
      <c r="V178" s="3">
        <v>0</v>
      </c>
      <c r="W178" s="3">
        <v>0</v>
      </c>
      <c r="X178" s="16">
        <v>2</v>
      </c>
      <c r="Y178" s="3" t="str">
        <f>VLOOKUP(B:B,'[5]0318月轮舞会'!$C:$D,2,0)</f>
        <v>1</v>
      </c>
      <c r="Z178" s="3">
        <f>VLOOKUP(B:B,'[5]0422模拟法庭赛前培训'!$C:$D,2,0)</f>
        <v>1</v>
      </c>
      <c r="AA178" s="3">
        <v>0</v>
      </c>
      <c r="AB178" s="3">
        <v>0</v>
      </c>
      <c r="AC178" s="3">
        <v>0</v>
      </c>
      <c r="AD178" s="4">
        <v>2</v>
      </c>
      <c r="AE178" s="3">
        <v>0</v>
      </c>
      <c r="AF178" s="3">
        <v>0</v>
      </c>
      <c r="AG178" s="3">
        <v>0</v>
      </c>
      <c r="AH178" s="3">
        <v>0</v>
      </c>
      <c r="AI178" s="3">
        <f>VLOOKUP(B:B,'[1]5.26全真模拟法庭决赛'!$C$6:$D$57,2,0)</f>
        <v>1</v>
      </c>
      <c r="AJ178" s="3">
        <v>0</v>
      </c>
      <c r="AK178" s="3">
        <v>0</v>
      </c>
      <c r="AL178" s="3">
        <v>0</v>
      </c>
      <c r="AM178" s="4">
        <f t="shared" si="10"/>
        <v>1</v>
      </c>
      <c r="AN178" s="18">
        <f t="shared" si="7"/>
        <v>11</v>
      </c>
    </row>
    <row r="179" ht="14.25" spans="1:40">
      <c r="A179" s="2">
        <v>176</v>
      </c>
      <c r="B179" s="3">
        <v>3210101070</v>
      </c>
      <c r="C179" s="3">
        <v>0</v>
      </c>
      <c r="D179" s="3">
        <v>0</v>
      </c>
      <c r="E179" s="3">
        <f>VLOOKUP(B:B,'[3]10·14浙江大学第四十期问政讲堂——“无用”的力量'!$C:$D,2,0)</f>
        <v>1</v>
      </c>
      <c r="F179" s="3">
        <v>0</v>
      </c>
      <c r="G179" s="3">
        <v>0</v>
      </c>
      <c r="H179" s="3">
        <v>0</v>
      </c>
      <c r="I179" s="3">
        <v>0</v>
      </c>
      <c r="J179" s="3">
        <f>VLOOKUP(B:B,'[3]10.30法律与现代国家建构-“浙大东方论坛·成均讲堂”第3讲'!$C:$D,2,0)</f>
        <v>1</v>
      </c>
      <c r="K179" s="3">
        <v>0</v>
      </c>
      <c r="L179" s="3">
        <v>0</v>
      </c>
      <c r="M179" s="16">
        <v>2</v>
      </c>
      <c r="N179" s="3">
        <v>0</v>
      </c>
      <c r="O179" s="3">
        <f>VLOOKUP(B:B,'[4]11.19走进“君合”律师职场体验日'!$C:$D,2,0)</f>
        <v>1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16">
        <v>1</v>
      </c>
      <c r="Y179" s="3">
        <v>0</v>
      </c>
      <c r="Z179" s="3">
        <f>VLOOKUP(B:B,'[5]0422模拟法庭赛前培训'!$C:$D,2,0)</f>
        <v>1</v>
      </c>
      <c r="AA179" s="3">
        <v>0</v>
      </c>
      <c r="AB179" s="3">
        <v>0</v>
      </c>
      <c r="AC179" s="3">
        <v>0</v>
      </c>
      <c r="AD179" s="4">
        <v>1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0</v>
      </c>
      <c r="AM179" s="4">
        <f t="shared" si="10"/>
        <v>0</v>
      </c>
      <c r="AN179" s="18">
        <f t="shared" si="7"/>
        <v>4</v>
      </c>
    </row>
    <row r="180" ht="14.25" spans="1:40">
      <c r="A180" s="2">
        <v>177</v>
      </c>
      <c r="B180" s="3">
        <v>3210101465</v>
      </c>
      <c r="C180" s="3">
        <v>0</v>
      </c>
      <c r="D180" s="3">
        <v>0</v>
      </c>
      <c r="E180" s="3">
        <f>VLOOKUP(B:B,'[3]10·14浙江大学第四十期问政讲堂——“无用”的力量'!$C:$D,2,0)</f>
        <v>1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16">
        <v>1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16">
        <v>0</v>
      </c>
      <c r="Y180" s="3">
        <v>0</v>
      </c>
      <c r="Z180" s="3">
        <v>0</v>
      </c>
      <c r="AA180" s="3">
        <v>0</v>
      </c>
      <c r="AB180" s="3">
        <f>VLOOKUP(B:B,[5]第三届中国国家制度研究高峰论坛!$C:$D,2,0)</f>
        <v>1</v>
      </c>
      <c r="AC180" s="3">
        <v>0</v>
      </c>
      <c r="AD180" s="4">
        <v>1</v>
      </c>
      <c r="AE180" s="3">
        <v>0</v>
      </c>
      <c r="AF180" s="3">
        <v>0</v>
      </c>
      <c r="AG180" s="3">
        <v>0</v>
      </c>
      <c r="AH180" s="3">
        <v>0</v>
      </c>
      <c r="AI180" s="3">
        <v>0</v>
      </c>
      <c r="AJ180" s="3">
        <v>0</v>
      </c>
      <c r="AK180" s="3">
        <v>0</v>
      </c>
      <c r="AL180" s="3">
        <v>0</v>
      </c>
      <c r="AM180" s="4">
        <f t="shared" si="10"/>
        <v>0</v>
      </c>
      <c r="AN180" s="18">
        <f t="shared" si="7"/>
        <v>2</v>
      </c>
    </row>
    <row r="181" ht="14.25" spans="1:40">
      <c r="A181" s="2">
        <v>178</v>
      </c>
      <c r="B181" s="3">
        <v>3210101467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f>VLOOKUP(B:B,'[3]10.30法律与现代国家建构-“浙大东方论坛·成均讲堂”第3讲'!$C:$D,2,0)</f>
        <v>1</v>
      </c>
      <c r="K181" s="3">
        <f>VLOOKUP(B:B,[3]【11月4日】2022年金秋晚会!$C:$D,2,0)</f>
        <v>1</v>
      </c>
      <c r="L181" s="3">
        <v>0</v>
      </c>
      <c r="M181" s="16">
        <v>2</v>
      </c>
      <c r="N181" s="3">
        <v>1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f>VLOOKUP(B:B,'[4]11.28【2022杭州全球人工智能技术大会（GAITC20】'!$C:$D,2,0)</f>
        <v>1</v>
      </c>
      <c r="U181" s="3">
        <v>0</v>
      </c>
      <c r="V181" s="3">
        <v>0</v>
      </c>
      <c r="W181" s="3">
        <v>0</v>
      </c>
      <c r="X181" s="16">
        <v>2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4">
        <v>0</v>
      </c>
      <c r="AE181" s="3">
        <v>0</v>
      </c>
      <c r="AF181" s="3">
        <f>VLOOKUP(B:B,'[1]5.12-5.13全真模拟法庭循环赛'!$C$6:$D$47,2,0)</f>
        <v>1</v>
      </c>
      <c r="AG181" s="3">
        <v>0</v>
      </c>
      <c r="AH181" s="3">
        <v>0</v>
      </c>
      <c r="AI181" s="3">
        <f>VLOOKUP(B:B,'[1]5.26全真模拟法庭决赛'!$C$6:$D$57,2,0)</f>
        <v>1</v>
      </c>
      <c r="AJ181" s="3">
        <v>0</v>
      </c>
      <c r="AK181" s="3">
        <v>0</v>
      </c>
      <c r="AL181" s="3">
        <v>0</v>
      </c>
      <c r="AM181" s="4">
        <f t="shared" si="10"/>
        <v>2</v>
      </c>
      <c r="AN181" s="18">
        <f t="shared" si="7"/>
        <v>6</v>
      </c>
    </row>
    <row r="182" ht="14.25" spans="1:40">
      <c r="A182" s="2">
        <v>179</v>
      </c>
      <c r="B182" s="3">
        <v>3210101526</v>
      </c>
      <c r="C182" s="3">
        <v>0</v>
      </c>
      <c r="D182" s="3">
        <v>0</v>
      </c>
      <c r="E182" s="3">
        <f>VLOOKUP(B:B,'[3]10·14浙江大学第四十期问政讲堂——“无用”的力量'!$C:$D,2,0)</f>
        <v>1</v>
      </c>
      <c r="F182" s="3">
        <f>VLOOKUP(B:B,[3]【10月16日】明法致公第27期浙江大学考研分享会!$C:$D,2,0)</f>
        <v>1</v>
      </c>
      <c r="G182" s="3">
        <v>0</v>
      </c>
      <c r="H182" s="3">
        <v>0</v>
      </c>
      <c r="I182" s="3">
        <v>0</v>
      </c>
      <c r="J182" s="3">
        <f>VLOOKUP(B:B,'[3]10.30法律与现代国家建构-“浙大东方论坛·成均讲堂”第3讲'!$C:$D,2,0)</f>
        <v>1</v>
      </c>
      <c r="K182" s="3">
        <v>0</v>
      </c>
      <c r="L182" s="3">
        <v>0</v>
      </c>
      <c r="M182" s="16">
        <v>3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f>VLOOKUP(B:B,'[4]11.28【2022杭州全球人工智能技术大会（GAITC20】'!$C:$D,2,0)</f>
        <v>1</v>
      </c>
      <c r="U182" s="3">
        <v>0</v>
      </c>
      <c r="V182" s="3">
        <v>0</v>
      </c>
      <c r="W182" s="3">
        <v>0</v>
      </c>
      <c r="X182" s="16">
        <v>1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4">
        <v>0</v>
      </c>
      <c r="AE182" s="3">
        <v>0</v>
      </c>
      <c r="AF182" s="3">
        <v>0</v>
      </c>
      <c r="AG182" s="3">
        <v>0</v>
      </c>
      <c r="AH182" s="3">
        <v>0</v>
      </c>
      <c r="AI182" s="3">
        <v>0</v>
      </c>
      <c r="AJ182" s="3">
        <v>0</v>
      </c>
      <c r="AK182" s="3">
        <v>0</v>
      </c>
      <c r="AL182" s="3">
        <v>0</v>
      </c>
      <c r="AM182" s="4">
        <f t="shared" si="10"/>
        <v>0</v>
      </c>
      <c r="AN182" s="18">
        <f t="shared" si="7"/>
        <v>4</v>
      </c>
    </row>
    <row r="183" ht="14.25" spans="1:40">
      <c r="A183" s="2">
        <v>180</v>
      </c>
      <c r="B183" s="3">
        <v>3210101572</v>
      </c>
      <c r="C183" s="3">
        <v>0</v>
      </c>
      <c r="D183" s="3">
        <v>0</v>
      </c>
      <c r="E183" s="3">
        <v>0</v>
      </c>
      <c r="F183" s="3">
        <v>0</v>
      </c>
      <c r="G183" s="3">
        <v>0</v>
      </c>
      <c r="H183" s="3">
        <f>VLOOKUP(B:B,[3]【10月19日】2022年走进六和律师事务所职场体验日!$C:$D,2,0)</f>
        <v>1</v>
      </c>
      <c r="I183" s="3">
        <v>0</v>
      </c>
      <c r="J183" s="3">
        <f>VLOOKUP(B:B,'[3]10.30法律与现代国家建构-“浙大东方论坛·成均讲堂”第3讲'!$C:$D,2,0)</f>
        <v>1</v>
      </c>
      <c r="K183" s="3">
        <v>0</v>
      </c>
      <c r="L183" s="3">
        <v>0</v>
      </c>
      <c r="M183" s="16">
        <v>2</v>
      </c>
      <c r="N183" s="3">
        <v>0</v>
      </c>
      <c r="O183" s="3">
        <v>0</v>
      </c>
      <c r="P183" s="3">
        <v>0</v>
      </c>
      <c r="Q183" s="3">
        <v>0</v>
      </c>
      <c r="R183" s="3" t="str">
        <f>VLOOKUP(B:B,'[4]11.26“金职玉律”活动纪实签到表'!$C:$D,2,0)</f>
        <v>1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16">
        <v>1</v>
      </c>
      <c r="Y183" s="3">
        <v>0</v>
      </c>
      <c r="Z183" s="3">
        <v>0</v>
      </c>
      <c r="AA183" s="3">
        <v>0</v>
      </c>
      <c r="AB183" s="3">
        <f>VLOOKUP(B:B,[5]第三届中国国家制度研究高峰论坛!$C:$D,2,0)</f>
        <v>1</v>
      </c>
      <c r="AC183" s="3">
        <v>0</v>
      </c>
      <c r="AD183" s="4">
        <v>1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4">
        <f t="shared" si="10"/>
        <v>0</v>
      </c>
      <c r="AN183" s="18">
        <f t="shared" si="7"/>
        <v>4</v>
      </c>
    </row>
    <row r="184" ht="14.25" spans="1:40">
      <c r="A184" s="2">
        <v>181</v>
      </c>
      <c r="B184" s="3">
        <v>3210101665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f>VLOOKUP(B:B,[3]【11月4日】2022年金秋晚会!$C:$D,2,0)</f>
        <v>1</v>
      </c>
      <c r="L184" s="3">
        <v>0</v>
      </c>
      <c r="M184" s="16">
        <v>1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16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4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4">
        <f t="shared" si="10"/>
        <v>0</v>
      </c>
      <c r="AN184" s="18">
        <f t="shared" si="7"/>
        <v>1</v>
      </c>
    </row>
    <row r="185" ht="14.25" spans="1:40">
      <c r="A185" s="2">
        <v>182</v>
      </c>
      <c r="B185" s="3">
        <v>3210101767</v>
      </c>
      <c r="C185" s="3">
        <v>0</v>
      </c>
      <c r="D185" s="3">
        <f>VLOOKUP(B:B,'[3]10.9专业博览会线下答疑活动'!$C:$D,2,0)</f>
        <v>1</v>
      </c>
      <c r="E185" s="3">
        <f>VLOOKUP(B:B,'[3]10·14浙江大学第四十期问政讲堂——“无用”的力量'!$C:$D,2,0)</f>
        <v>1</v>
      </c>
      <c r="F185" s="3">
        <v>0</v>
      </c>
      <c r="G185" s="3">
        <v>0</v>
      </c>
      <c r="H185" s="3">
        <v>0</v>
      </c>
      <c r="I185" s="3">
        <v>0</v>
      </c>
      <c r="J185" s="3">
        <f>VLOOKUP(B:B,'[3]10.30法律与现代国家建构-“浙大东方论坛·成均讲堂”第3讲'!$C:$D,2,0)</f>
        <v>1</v>
      </c>
      <c r="K185" s="3">
        <f>VLOOKUP(B:B,[3]【11月4日】2022年金秋晚会!$C:$D,2,0)</f>
        <v>1</v>
      </c>
      <c r="L185" s="3">
        <v>0</v>
      </c>
      <c r="M185" s="16">
        <v>4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16">
        <v>0</v>
      </c>
      <c r="Y185" s="3" t="str">
        <f>VLOOKUP(B:B,'[5]0318月轮舞会'!$C:$D,2,0)</f>
        <v>1</v>
      </c>
      <c r="Z185" s="3">
        <v>0</v>
      </c>
      <c r="AA185" s="3">
        <v>0</v>
      </c>
      <c r="AB185" s="3">
        <v>0</v>
      </c>
      <c r="AC185" s="3">
        <v>0</v>
      </c>
      <c r="AD185" s="4">
        <v>1</v>
      </c>
      <c r="AE185" s="3">
        <v>0</v>
      </c>
      <c r="AF185" s="3">
        <v>0</v>
      </c>
      <c r="AG185" s="3">
        <v>0</v>
      </c>
      <c r="AH185" s="3">
        <v>0</v>
      </c>
      <c r="AI185" s="3">
        <f>VLOOKUP(B:B,'[1]5.26全真模拟法庭决赛'!$C$6:$D$57,2,0)</f>
        <v>1</v>
      </c>
      <c r="AJ185" s="3">
        <v>0</v>
      </c>
      <c r="AK185" s="3">
        <v>0</v>
      </c>
      <c r="AL185" s="3">
        <v>0</v>
      </c>
      <c r="AM185" s="4">
        <f t="shared" si="10"/>
        <v>1</v>
      </c>
      <c r="AN185" s="18">
        <f t="shared" si="7"/>
        <v>6</v>
      </c>
    </row>
    <row r="186" ht="14.25" spans="1:40">
      <c r="A186" s="2">
        <v>183</v>
      </c>
      <c r="B186" s="3">
        <v>3210101884</v>
      </c>
      <c r="C186" s="3">
        <v>0</v>
      </c>
      <c r="D186" s="3">
        <v>0</v>
      </c>
      <c r="E186" s="3">
        <f>VLOOKUP(B:B,'[3]10·14浙江大学第四十期问政讲堂——“无用”的力量'!$C:$D,2,0)</f>
        <v>1</v>
      </c>
      <c r="F186" s="3">
        <f>VLOOKUP(B:B,[3]【10月16日】明法致公第27期浙江大学考研分享会!$C:$D,2,0)</f>
        <v>1</v>
      </c>
      <c r="G186" s="3">
        <v>0</v>
      </c>
      <c r="H186" s="3">
        <v>0</v>
      </c>
      <c r="I186" s="3">
        <v>0</v>
      </c>
      <c r="J186" s="3">
        <v>0</v>
      </c>
      <c r="K186" s="3">
        <f>VLOOKUP(B:B,[3]【11月4日】2022年金秋晚会!$C:$D,2,0)</f>
        <v>1</v>
      </c>
      <c r="L186" s="3">
        <v>0</v>
      </c>
      <c r="M186" s="16">
        <v>3</v>
      </c>
      <c r="N186" s="3">
        <v>1</v>
      </c>
      <c r="O186" s="3">
        <v>0</v>
      </c>
      <c r="P186" s="3">
        <v>0</v>
      </c>
      <c r="Q186" s="3">
        <v>0</v>
      </c>
      <c r="R186" s="3">
        <v>0</v>
      </c>
      <c r="S186" s="3">
        <f>VLOOKUP(B:B,'[4]11.27“房不胜防”活动'!$C:$D,2,0)</f>
        <v>1</v>
      </c>
      <c r="T186" s="3">
        <f>VLOOKUP(B:B,'[4]11.28【2022杭州全球人工智能技术大会（GAITC20】'!$C:$D,2,0)</f>
        <v>1</v>
      </c>
      <c r="U186" s="3">
        <f>VLOOKUP(B:B,'[4]12·4宪法日知识竞赛'!$C:$D,2,0)</f>
        <v>1</v>
      </c>
      <c r="V186" s="3">
        <f>VLOOKUP(B:B,'[4]230104最美笔记大赛'!$C:$D,2,0)</f>
        <v>2</v>
      </c>
      <c r="W186" s="3">
        <f>VLOOKUP(B:B,'[4]230104最美作息表大赛'!$C:$D,2,0)</f>
        <v>2</v>
      </c>
      <c r="X186" s="16">
        <v>8</v>
      </c>
      <c r="Y186" s="3">
        <v>0</v>
      </c>
      <c r="Z186" s="3">
        <v>0</v>
      </c>
      <c r="AA186" s="3">
        <v>0</v>
      </c>
      <c r="AB186" s="3">
        <f>VLOOKUP(B:B,[5]第三届中国国家制度研究高峰论坛!$C:$D,2,0)</f>
        <v>1</v>
      </c>
      <c r="AC186" s="3">
        <v>0</v>
      </c>
      <c r="AD186" s="4">
        <v>1</v>
      </c>
      <c r="AE186" s="3">
        <v>0</v>
      </c>
      <c r="AF186" s="3">
        <f>VLOOKUP(B:B,'[1]5.12-5.13全真模拟法庭循环赛'!$C$6:$D$47,2,0)</f>
        <v>1</v>
      </c>
      <c r="AG186" s="3">
        <v>0</v>
      </c>
      <c r="AH186" s="3">
        <v>0</v>
      </c>
      <c r="AI186" s="3">
        <v>0</v>
      </c>
      <c r="AJ186" s="3">
        <v>0</v>
      </c>
      <c r="AK186" s="3">
        <v>0</v>
      </c>
      <c r="AL186" s="3">
        <v>0</v>
      </c>
      <c r="AM186" s="4">
        <f t="shared" ref="AM186:AM205" si="11">SUM(AE186:AL186)</f>
        <v>1</v>
      </c>
      <c r="AN186" s="18">
        <f t="shared" si="7"/>
        <v>13</v>
      </c>
    </row>
    <row r="187" ht="14.25" spans="1:40">
      <c r="A187" s="2">
        <v>184</v>
      </c>
      <c r="B187" s="3">
        <v>3210101897</v>
      </c>
      <c r="C187" s="3">
        <v>0</v>
      </c>
      <c r="D187" s="3">
        <v>0</v>
      </c>
      <c r="E187" s="3">
        <f>VLOOKUP(B:B,'[3]10·14浙江大学第四十期问政讲堂——“无用”的力量'!$C:$D,2,0)</f>
        <v>1</v>
      </c>
      <c r="F187" s="3">
        <v>0</v>
      </c>
      <c r="G187" s="3">
        <v>0</v>
      </c>
      <c r="H187" s="3">
        <v>0</v>
      </c>
      <c r="I187" s="3">
        <v>0</v>
      </c>
      <c r="J187" s="3">
        <f>VLOOKUP(B:B,'[3]10.30法律与现代国家建构-“浙大东方论坛·成均讲堂”第3讲'!$C:$D,2,0)</f>
        <v>1</v>
      </c>
      <c r="K187" s="3">
        <v>0</v>
      </c>
      <c r="L187" s="3">
        <v>0</v>
      </c>
      <c r="M187" s="16">
        <v>2</v>
      </c>
      <c r="N187" s="3">
        <v>0</v>
      </c>
      <c r="O187" s="3">
        <f>VLOOKUP(B:B,'[4]11.19走进“君合”律师职场体验日'!$C:$D,2,0)</f>
        <v>1</v>
      </c>
      <c r="P187" s="3">
        <v>0</v>
      </c>
      <c r="Q187" s="3">
        <v>0</v>
      </c>
      <c r="R187" s="3" t="str">
        <f>VLOOKUP(B:B,'[4]11.26“金职玉律”活动纪实签到表'!$C:$D,2,0)</f>
        <v>1</v>
      </c>
      <c r="S187" s="3">
        <f>VLOOKUP(B:B,'[4]11.27“房不胜防”活动'!$C:$D,2,0)</f>
        <v>1</v>
      </c>
      <c r="T187" s="3">
        <f>VLOOKUP(B:B,'[4]11.28【2022杭州全球人工智能技术大会（GAITC20】'!$C:$D,2,0)</f>
        <v>1</v>
      </c>
      <c r="U187" s="3">
        <v>0</v>
      </c>
      <c r="V187" s="3">
        <f>VLOOKUP(B:B,'[4]230104最美笔记大赛'!$C:$D,2,0)</f>
        <v>2</v>
      </c>
      <c r="W187" s="3">
        <f>VLOOKUP(B:B,'[4]230104最美作息表大赛'!$C:$D,2,0)</f>
        <v>2</v>
      </c>
      <c r="X187" s="16">
        <v>8</v>
      </c>
      <c r="Y187" s="3">
        <v>0</v>
      </c>
      <c r="Z187" s="3">
        <v>0</v>
      </c>
      <c r="AA187" s="3">
        <v>0</v>
      </c>
      <c r="AB187" s="3">
        <f>VLOOKUP(B:B,[5]第三届中国国家制度研究高峰论坛!$C:$D,2,0)</f>
        <v>1</v>
      </c>
      <c r="AC187" s="3">
        <v>0</v>
      </c>
      <c r="AD187" s="4">
        <v>1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0</v>
      </c>
      <c r="AK187" s="3">
        <v>0</v>
      </c>
      <c r="AL187" s="3">
        <v>0</v>
      </c>
      <c r="AM187" s="4">
        <f t="shared" si="11"/>
        <v>0</v>
      </c>
      <c r="AN187" s="18">
        <f t="shared" si="7"/>
        <v>11</v>
      </c>
    </row>
    <row r="188" ht="14.25" spans="1:40">
      <c r="A188" s="2">
        <v>185</v>
      </c>
      <c r="B188" s="3">
        <v>3210101953</v>
      </c>
      <c r="C188" s="3">
        <v>0</v>
      </c>
      <c r="D188" s="3">
        <v>0</v>
      </c>
      <c r="E188" s="3">
        <f>VLOOKUP(B:B,'[3]10·14浙江大学第四十期问政讲堂——“无用”的力量'!$C:$D,2,0)</f>
        <v>1</v>
      </c>
      <c r="F188" s="3">
        <f>VLOOKUP(B:B,[3]【10月16日】明法致公第27期浙江大学考研分享会!$C:$D,2,0)</f>
        <v>1</v>
      </c>
      <c r="G188" s="3">
        <v>0</v>
      </c>
      <c r="H188" s="3">
        <f>VLOOKUP(B:B,[3]【10月19日】2022年走进六和律师事务所职场体验日!$C:$D,2,0)</f>
        <v>1</v>
      </c>
      <c r="I188" s="3">
        <v>0</v>
      </c>
      <c r="J188" s="3">
        <f>VLOOKUP(B:B,'[3]10.30法律与现代国家建构-“浙大东方论坛·成均讲堂”第3讲'!$C:$D,2,0)</f>
        <v>1</v>
      </c>
      <c r="K188" s="3">
        <f>VLOOKUP(B:B,[3]【11月4日】2022年金秋晚会!$C:$D,2,0)</f>
        <v>1</v>
      </c>
      <c r="L188" s="3">
        <v>0</v>
      </c>
      <c r="M188" s="16">
        <v>5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f>VLOOKUP(B:B,'[4]11.27“房不胜防”活动'!$C:$D,2,0)</f>
        <v>1</v>
      </c>
      <c r="T188" s="3">
        <v>0</v>
      </c>
      <c r="U188" s="3">
        <v>0</v>
      </c>
      <c r="V188" s="3">
        <v>0</v>
      </c>
      <c r="W188" s="3">
        <v>0</v>
      </c>
      <c r="X188" s="16">
        <v>1</v>
      </c>
      <c r="Y188" s="3">
        <v>0</v>
      </c>
      <c r="Z188" s="3">
        <f>VLOOKUP(B:B,'[5]0422模拟法庭赛前培训'!$C:$D,2,0)</f>
        <v>1</v>
      </c>
      <c r="AA188" s="3">
        <v>0</v>
      </c>
      <c r="AB188" s="3">
        <v>0</v>
      </c>
      <c r="AC188" s="3">
        <v>0</v>
      </c>
      <c r="AD188" s="4">
        <v>1</v>
      </c>
      <c r="AE188" s="3">
        <v>0</v>
      </c>
      <c r="AF188" s="3">
        <f>VLOOKUP(B:B,'[1]5.12-5.13全真模拟法庭循环赛'!$C$6:$D$47,2,0)</f>
        <v>1</v>
      </c>
      <c r="AG188" s="3">
        <f>VLOOKUP(B:B,'[1]5.19留学指南——LSAT备考&amp;JD申请'!$C$6:$D$21,2,0)</f>
        <v>1</v>
      </c>
      <c r="AH188" s="3">
        <v>0</v>
      </c>
      <c r="AI188" s="3">
        <f>VLOOKUP(B:B,'[1]5.26全真模拟法庭决赛'!$C$6:$D$57,2,0)</f>
        <v>1</v>
      </c>
      <c r="AJ188" s="3">
        <v>0</v>
      </c>
      <c r="AK188" s="3">
        <v>0</v>
      </c>
      <c r="AL188" s="3">
        <v>0</v>
      </c>
      <c r="AM188" s="4">
        <f t="shared" si="11"/>
        <v>3</v>
      </c>
      <c r="AN188" s="18">
        <f t="shared" si="7"/>
        <v>10</v>
      </c>
    </row>
    <row r="189" ht="14.25" spans="1:40">
      <c r="A189" s="2">
        <v>186</v>
      </c>
      <c r="B189" s="3">
        <v>3210101962</v>
      </c>
      <c r="C189" s="3" t="str">
        <f>VLOOKUP(B:B,'[3]9.27留学的故事第二期'!$C:$D,2,0)</f>
        <v>1</v>
      </c>
      <c r="D189" s="3">
        <v>0</v>
      </c>
      <c r="E189" s="3">
        <f>VLOOKUP(B:B,'[3]10·14浙江大学第四十期问政讲堂——“无用”的力量'!$C:$D,2,0)</f>
        <v>1</v>
      </c>
      <c r="F189" s="3">
        <f>VLOOKUP(B:B,[3]【10月16日】明法致公第27期浙江大学考研分享会!$C:$D,2,0)</f>
        <v>1</v>
      </c>
      <c r="G189" s="3">
        <f>VLOOKUP(B:B,'[3]10·19【月轮讲坛系列沙龙】从战略高度认知和推进涉外法治建设'!$C:$D,2,0)</f>
        <v>1</v>
      </c>
      <c r="H189" s="3">
        <v>0</v>
      </c>
      <c r="I189" s="3">
        <f>VLOOKUP(B:B,[3]【10月29日】留学的故事第三期!$C:$D,2,0)</f>
        <v>1</v>
      </c>
      <c r="J189" s="3">
        <v>0</v>
      </c>
      <c r="K189" s="3">
        <f>VLOOKUP(B:B,[3]【11月4日】2022年金秋晚会!$C:$D,2,0)</f>
        <v>1</v>
      </c>
      <c r="L189" s="3">
        <v>0</v>
      </c>
      <c r="M189" s="16">
        <v>6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16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  <c r="AD189" s="4">
        <v>0</v>
      </c>
      <c r="AE189" s="3">
        <v>0</v>
      </c>
      <c r="AF189" s="3">
        <f>VLOOKUP(B:B,'[1]5.12-5.13全真模拟法庭循环赛'!$C$6:$D$47,2,0)</f>
        <v>1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4">
        <f t="shared" si="11"/>
        <v>1</v>
      </c>
      <c r="AN189" s="18">
        <f t="shared" si="7"/>
        <v>7</v>
      </c>
    </row>
    <row r="190" ht="14.25" spans="1:40">
      <c r="A190" s="2">
        <v>187</v>
      </c>
      <c r="B190" s="3">
        <v>3210102130</v>
      </c>
      <c r="C190" s="3">
        <v>0</v>
      </c>
      <c r="D190" s="3">
        <v>0</v>
      </c>
      <c r="E190" s="3">
        <f>VLOOKUP(B:B,'[3]10·14浙江大学第四十期问政讲堂——“无用”的力量'!$C:$D,2,0)</f>
        <v>1</v>
      </c>
      <c r="F190" s="3">
        <f>VLOOKUP(B:B,[3]【10月16日】明法致公第27期浙江大学考研分享会!$C:$D,2,0)</f>
        <v>1</v>
      </c>
      <c r="G190" s="3">
        <v>0</v>
      </c>
      <c r="H190" s="3">
        <v>0</v>
      </c>
      <c r="I190" s="3">
        <v>0</v>
      </c>
      <c r="J190" s="3">
        <f>VLOOKUP(B:B,'[3]10.30法律与现代国家建构-“浙大东方论坛·成均讲堂”第3讲'!$C:$D,2,0)</f>
        <v>1</v>
      </c>
      <c r="K190" s="3">
        <f>VLOOKUP(B:B,[3]【11月4日】2022年金秋晚会!$C:$D,2,0)</f>
        <v>1</v>
      </c>
      <c r="L190" s="3">
        <v>0</v>
      </c>
      <c r="M190" s="16">
        <v>4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16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4">
        <v>0</v>
      </c>
      <c r="AE190" s="3">
        <v>0</v>
      </c>
      <c r="AF190" s="3">
        <v>0</v>
      </c>
      <c r="AG190" s="3">
        <v>0</v>
      </c>
      <c r="AH190" s="3">
        <v>0</v>
      </c>
      <c r="AI190" s="3">
        <v>0</v>
      </c>
      <c r="AJ190" s="3">
        <v>0</v>
      </c>
      <c r="AK190" s="3">
        <v>0</v>
      </c>
      <c r="AL190" s="3">
        <v>0</v>
      </c>
      <c r="AM190" s="4">
        <f t="shared" si="11"/>
        <v>0</v>
      </c>
      <c r="AN190" s="18">
        <f t="shared" si="7"/>
        <v>4</v>
      </c>
    </row>
    <row r="191" ht="14.25" spans="1:40">
      <c r="A191" s="2">
        <v>188</v>
      </c>
      <c r="B191" s="3">
        <v>3210102136</v>
      </c>
      <c r="C191" s="3">
        <v>0</v>
      </c>
      <c r="D191" s="3">
        <v>0</v>
      </c>
      <c r="E191" s="3">
        <v>0</v>
      </c>
      <c r="F191" s="3">
        <f>VLOOKUP(B:B,[3]【10月16日】明法致公第27期浙江大学考研分享会!$C:$D,2,0)</f>
        <v>1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16">
        <v>1</v>
      </c>
      <c r="N191" s="3">
        <v>0</v>
      </c>
      <c r="O191" s="3">
        <v>0</v>
      </c>
      <c r="P191" s="3">
        <v>0</v>
      </c>
      <c r="Q191" s="3">
        <v>0</v>
      </c>
      <c r="R191" s="3" t="str">
        <f>VLOOKUP(B:B,'[4]11.26“金职玉律”活动纪实签到表'!$C:$D,2,0)</f>
        <v>1</v>
      </c>
      <c r="S191" s="3">
        <f>VLOOKUP(B:B,'[4]11.27“房不胜防”活动'!$C:$D,2,0)</f>
        <v>1</v>
      </c>
      <c r="T191" s="3">
        <f>VLOOKUP(B:B,'[4]11.28【2022杭州全球人工智能技术大会（GAITC20】'!$C:$D,2,0)</f>
        <v>1</v>
      </c>
      <c r="U191" s="3">
        <v>0</v>
      </c>
      <c r="V191" s="3">
        <v>0</v>
      </c>
      <c r="W191" s="3">
        <v>0</v>
      </c>
      <c r="X191" s="16">
        <v>3</v>
      </c>
      <c r="Y191" s="3">
        <v>0</v>
      </c>
      <c r="Z191" s="3">
        <v>0</v>
      </c>
      <c r="AA191" s="3">
        <v>0</v>
      </c>
      <c r="AB191" s="3">
        <f>VLOOKUP(B:B,[5]第三届中国国家制度研究高峰论坛!$C:$D,2,0)</f>
        <v>1</v>
      </c>
      <c r="AC191" s="3">
        <v>0</v>
      </c>
      <c r="AD191" s="4">
        <v>1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3">
        <v>0</v>
      </c>
      <c r="AK191" s="3">
        <v>0</v>
      </c>
      <c r="AL191" s="3">
        <v>0</v>
      </c>
      <c r="AM191" s="4">
        <f t="shared" si="11"/>
        <v>0</v>
      </c>
      <c r="AN191" s="18">
        <f t="shared" si="7"/>
        <v>5</v>
      </c>
    </row>
    <row r="192" ht="14.25" spans="1:40">
      <c r="A192" s="2">
        <v>189</v>
      </c>
      <c r="B192" s="3">
        <v>3210102213</v>
      </c>
      <c r="C192" s="3">
        <v>0</v>
      </c>
      <c r="D192" s="3">
        <v>0</v>
      </c>
      <c r="E192" s="3">
        <f>VLOOKUP(B:B,'[3]10·14浙江大学第四十期问政讲堂——“无用”的力量'!$C:$D,2,0)</f>
        <v>1</v>
      </c>
      <c r="F192" s="3">
        <f>VLOOKUP(B:B,[3]【10月16日】明法致公第27期浙江大学考研分享会!$C:$D,2,0)</f>
        <v>1</v>
      </c>
      <c r="G192" s="3">
        <v>0</v>
      </c>
      <c r="H192" s="3">
        <f>VLOOKUP(B:B,[3]【10月19日】2022年走进六和律师事务所职场体验日!$C:$D,2,0)</f>
        <v>1</v>
      </c>
      <c r="I192" s="3">
        <v>0</v>
      </c>
      <c r="J192" s="3">
        <v>0</v>
      </c>
      <c r="K192" s="3">
        <v>0</v>
      </c>
      <c r="L192" s="3">
        <v>0</v>
      </c>
      <c r="M192" s="16">
        <v>3</v>
      </c>
      <c r="N192" s="3">
        <v>0</v>
      </c>
      <c r="O192" s="3">
        <v>0</v>
      </c>
      <c r="P192" s="3">
        <v>0</v>
      </c>
      <c r="Q192" s="3">
        <v>0</v>
      </c>
      <c r="R192" s="3" t="str">
        <f>VLOOKUP(B:B,'[4]11.26“金职玉律”活动纪实签到表'!$C:$D,2,0)</f>
        <v>1</v>
      </c>
      <c r="S192" s="3">
        <f>VLOOKUP(B:B,'[4]11.27“房不胜防”活动'!$C:$D,2,0)</f>
        <v>1</v>
      </c>
      <c r="T192" s="3">
        <v>0</v>
      </c>
      <c r="U192" s="3">
        <v>0</v>
      </c>
      <c r="V192" s="3">
        <v>0</v>
      </c>
      <c r="W192" s="3">
        <v>0</v>
      </c>
      <c r="X192" s="16">
        <v>2</v>
      </c>
      <c r="Y192" s="3">
        <v>0</v>
      </c>
      <c r="Z192" s="3">
        <f>VLOOKUP(B:B,'[5]0422模拟法庭赛前培训'!$C:$D,2,0)</f>
        <v>1</v>
      </c>
      <c r="AA192" s="3">
        <v>0</v>
      </c>
      <c r="AB192" s="3">
        <v>0</v>
      </c>
      <c r="AC192" s="3">
        <v>0</v>
      </c>
      <c r="AD192" s="4">
        <v>1</v>
      </c>
      <c r="AE192" s="3">
        <v>0</v>
      </c>
      <c r="AF192" s="3">
        <v>0</v>
      </c>
      <c r="AG192" s="3">
        <v>0</v>
      </c>
      <c r="AH192" s="3">
        <v>0</v>
      </c>
      <c r="AI192" s="3">
        <v>0</v>
      </c>
      <c r="AJ192" s="3">
        <v>0</v>
      </c>
      <c r="AK192" s="3">
        <v>0</v>
      </c>
      <c r="AL192" s="3">
        <v>0</v>
      </c>
      <c r="AM192" s="4">
        <f t="shared" si="11"/>
        <v>0</v>
      </c>
      <c r="AN192" s="18">
        <f t="shared" si="7"/>
        <v>6</v>
      </c>
    </row>
    <row r="193" ht="14.25" spans="1:40">
      <c r="A193" s="2">
        <v>190</v>
      </c>
      <c r="B193" s="3">
        <v>3210102215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16">
        <v>0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16">
        <v>0</v>
      </c>
      <c r="Y193" s="3">
        <v>0</v>
      </c>
      <c r="Z193" s="3">
        <f>VLOOKUP(B:B,'[5]0422模拟法庭赛前培训'!$C:$D,2,0)</f>
        <v>1</v>
      </c>
      <c r="AA193" s="3">
        <v>0</v>
      </c>
      <c r="AB193" s="3">
        <v>0</v>
      </c>
      <c r="AC193" s="3">
        <v>0</v>
      </c>
      <c r="AD193" s="4">
        <v>1</v>
      </c>
      <c r="AE193" s="3">
        <v>0</v>
      </c>
      <c r="AF193" s="3">
        <f>VLOOKUP(B:B,'[1]5.12-5.13全真模拟法庭循环赛'!$C$6:$D$47,2,0)</f>
        <v>1</v>
      </c>
      <c r="AG193" s="3">
        <v>0</v>
      </c>
      <c r="AH193" s="3">
        <v>0</v>
      </c>
      <c r="AI193" s="3">
        <f>VLOOKUP(B:B,'[1]5.26全真模拟法庭决赛'!$C$6:$D$57,2,0)</f>
        <v>1</v>
      </c>
      <c r="AJ193" s="3">
        <v>0</v>
      </c>
      <c r="AK193" s="3">
        <v>0</v>
      </c>
      <c r="AL193" s="3">
        <v>0</v>
      </c>
      <c r="AM193" s="4">
        <f t="shared" si="11"/>
        <v>2</v>
      </c>
      <c r="AN193" s="18">
        <f t="shared" si="7"/>
        <v>3</v>
      </c>
    </row>
    <row r="194" ht="14.25" spans="1:40">
      <c r="A194" s="2">
        <v>191</v>
      </c>
      <c r="B194" s="3">
        <v>3210102216</v>
      </c>
      <c r="C194" s="3">
        <v>0</v>
      </c>
      <c r="D194" s="3">
        <v>0</v>
      </c>
      <c r="E194" s="3">
        <f>VLOOKUP(B:B,'[3]10·14浙江大学第四十期问政讲堂——“无用”的力量'!$C:$D,2,0)</f>
        <v>1</v>
      </c>
      <c r="F194" s="3">
        <f>VLOOKUP(B:B,[3]【10月16日】明法致公第27期浙江大学考研分享会!$C:$D,2,0)</f>
        <v>1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16">
        <v>2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16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  <c r="AD194" s="4">
        <v>0</v>
      </c>
      <c r="AE194" s="3">
        <v>0</v>
      </c>
      <c r="AF194" s="3">
        <v>0</v>
      </c>
      <c r="AG194" s="3">
        <v>0</v>
      </c>
      <c r="AH194" s="3">
        <v>0</v>
      </c>
      <c r="AI194" s="3">
        <v>0</v>
      </c>
      <c r="AJ194" s="3">
        <v>0</v>
      </c>
      <c r="AK194" s="3">
        <v>0</v>
      </c>
      <c r="AL194" s="3">
        <v>0</v>
      </c>
      <c r="AM194" s="4">
        <f t="shared" si="11"/>
        <v>0</v>
      </c>
      <c r="AN194" s="18">
        <f t="shared" si="7"/>
        <v>2</v>
      </c>
    </row>
    <row r="195" ht="14.25" spans="1:40">
      <c r="A195" s="2">
        <v>192</v>
      </c>
      <c r="B195" s="3">
        <v>3210102217</v>
      </c>
      <c r="C195" s="3">
        <v>0</v>
      </c>
      <c r="D195" s="3">
        <v>0</v>
      </c>
      <c r="E195" s="3">
        <f>VLOOKUP(B:B,'[3]10·14浙江大学第四十期问政讲堂——“无用”的力量'!$C:$D,2,0)</f>
        <v>1</v>
      </c>
      <c r="F195" s="3">
        <f>VLOOKUP(B:B,[3]【10月16日】明法致公第27期浙江大学考研分享会!$C:$D,2,0)</f>
        <v>1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16">
        <v>2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16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4">
        <v>0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3">
        <v>0</v>
      </c>
      <c r="AK195" s="3">
        <v>0</v>
      </c>
      <c r="AL195" s="3">
        <v>0</v>
      </c>
      <c r="AM195" s="4">
        <f t="shared" si="11"/>
        <v>0</v>
      </c>
      <c r="AN195" s="18">
        <f t="shared" si="7"/>
        <v>2</v>
      </c>
    </row>
    <row r="196" ht="14.25" spans="1:40">
      <c r="A196" s="2">
        <v>193</v>
      </c>
      <c r="B196" s="3">
        <v>3210102222</v>
      </c>
      <c r="C196" s="3">
        <v>0</v>
      </c>
      <c r="D196" s="3">
        <v>0</v>
      </c>
      <c r="E196" s="3">
        <f>VLOOKUP(B:B,'[3]10·14浙江大学第四十期问政讲堂——“无用”的力量'!$C:$D,2,0)</f>
        <v>1</v>
      </c>
      <c r="F196" s="3">
        <f>VLOOKUP(B:B,[3]【10月16日】明法致公第27期浙江大学考研分享会!$C:$D,2,0)</f>
        <v>1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16">
        <v>2</v>
      </c>
      <c r="N196" s="3">
        <v>0</v>
      </c>
      <c r="O196" s="3">
        <v>0</v>
      </c>
      <c r="P196" s="3">
        <v>0</v>
      </c>
      <c r="Q196" s="3">
        <v>0</v>
      </c>
      <c r="R196" s="3" t="str">
        <f>VLOOKUP(B:B,'[4]11.26“金职玉律”活动纪实签到表'!$C:$D,2,0)</f>
        <v>1</v>
      </c>
      <c r="S196" s="3">
        <v>0</v>
      </c>
      <c r="T196" s="3">
        <v>0</v>
      </c>
      <c r="U196" s="3">
        <v>0</v>
      </c>
      <c r="V196" s="3">
        <f>VLOOKUP(B:B,'[4]230104最美笔记大赛'!$C:$D,2,0)</f>
        <v>2</v>
      </c>
      <c r="W196" s="3">
        <v>0</v>
      </c>
      <c r="X196" s="16">
        <v>3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4">
        <v>0</v>
      </c>
      <c r="AE196" s="3">
        <v>0</v>
      </c>
      <c r="AF196" s="3">
        <f>VLOOKUP(B:B,'[1]5.12-5.13全真模拟法庭循环赛'!$C$6:$D$47,2,0)</f>
        <v>1</v>
      </c>
      <c r="AG196" s="3">
        <v>0</v>
      </c>
      <c r="AH196" s="3">
        <v>0</v>
      </c>
      <c r="AI196" s="3">
        <f>VLOOKUP(B:B,'[1]5.26全真模拟法庭决赛'!$C$6:$D$57,2,0)</f>
        <v>1</v>
      </c>
      <c r="AJ196" s="3">
        <v>0</v>
      </c>
      <c r="AK196" s="3">
        <v>0</v>
      </c>
      <c r="AL196" s="3">
        <v>0</v>
      </c>
      <c r="AM196" s="4">
        <f t="shared" si="11"/>
        <v>2</v>
      </c>
      <c r="AN196" s="18">
        <f t="shared" si="7"/>
        <v>7</v>
      </c>
    </row>
    <row r="197" ht="14.25" spans="1:40">
      <c r="A197" s="2">
        <v>194</v>
      </c>
      <c r="B197" s="3">
        <v>3210102224</v>
      </c>
      <c r="C197" s="3">
        <v>0</v>
      </c>
      <c r="D197" s="3">
        <v>0</v>
      </c>
      <c r="E197" s="3">
        <f>VLOOKUP(B:B,'[3]10·14浙江大学第四十期问政讲堂——“无用”的力量'!$C:$D,2,0)</f>
        <v>1</v>
      </c>
      <c r="F197" s="3">
        <f>VLOOKUP(B:B,[3]【10月16日】明法致公第27期浙江大学考研分享会!$C:$D,2,0)</f>
        <v>1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16">
        <v>2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16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4">
        <v>0</v>
      </c>
      <c r="AE197" s="3">
        <v>0</v>
      </c>
      <c r="AF197" s="3">
        <v>0</v>
      </c>
      <c r="AG197" s="3">
        <v>0</v>
      </c>
      <c r="AH197" s="3">
        <v>0</v>
      </c>
      <c r="AI197" s="3">
        <v>0</v>
      </c>
      <c r="AJ197" s="3">
        <v>0</v>
      </c>
      <c r="AK197" s="3">
        <v>0</v>
      </c>
      <c r="AL197" s="3">
        <v>0</v>
      </c>
      <c r="AM197" s="4">
        <f t="shared" si="11"/>
        <v>0</v>
      </c>
      <c r="AN197" s="18">
        <f t="shared" ref="AN197:AN260" si="12">SUM(AM197,AD197,X197,M197)</f>
        <v>2</v>
      </c>
    </row>
    <row r="198" ht="14.25" spans="1:40">
      <c r="A198" s="2">
        <v>195</v>
      </c>
      <c r="B198" s="3">
        <v>3210102230</v>
      </c>
      <c r="C198" s="3">
        <v>0</v>
      </c>
      <c r="D198" s="3">
        <f>VLOOKUP(B:B,'[3]10.9专业博览会线下答疑活动'!$C:$D,2,0)</f>
        <v>1</v>
      </c>
      <c r="E198" s="3">
        <f>VLOOKUP(B:B,'[3]10·14浙江大学第四十期问政讲堂——“无用”的力量'!$C:$D,2,0)</f>
        <v>1</v>
      </c>
      <c r="F198" s="3">
        <f>VLOOKUP(B:B,[3]【10月16日】明法致公第27期浙江大学考研分享会!$C:$D,2,0)</f>
        <v>1</v>
      </c>
      <c r="G198" s="3">
        <v>0</v>
      </c>
      <c r="H198" s="3">
        <v>0</v>
      </c>
      <c r="I198" s="3">
        <v>0</v>
      </c>
      <c r="J198" s="3">
        <f>VLOOKUP(B:B,'[3]10.30法律与现代国家建构-“浙大东方论坛·成均讲堂”第3讲'!$C:$D,2,0)</f>
        <v>1</v>
      </c>
      <c r="K198" s="3">
        <f>VLOOKUP(B:B,[3]【11月4日】2022年金秋晚会!$C:$D,2,0)</f>
        <v>1</v>
      </c>
      <c r="L198" s="3">
        <f>VLOOKUP(B:B,[3]“护航二十大·普法在行动”浙江省法治动漫微视频作品征集活动!$C:$D,2,0)</f>
        <v>8</v>
      </c>
      <c r="M198" s="16">
        <v>13</v>
      </c>
      <c r="N198" s="3">
        <v>1</v>
      </c>
      <c r="O198" s="3">
        <f>VLOOKUP(B:B,'[4]11.19走进“君合”律师职场体验日'!$C:$D,2,0)</f>
        <v>1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16">
        <v>2</v>
      </c>
      <c r="Y198" s="3">
        <v>0</v>
      </c>
      <c r="Z198" s="3">
        <f>VLOOKUP(B:B,'[5]0422模拟法庭赛前培训'!$C:$D,2,0)</f>
        <v>1</v>
      </c>
      <c r="AA198" s="3">
        <v>0</v>
      </c>
      <c r="AB198" s="3">
        <v>0</v>
      </c>
      <c r="AC198" s="3">
        <v>0</v>
      </c>
      <c r="AD198" s="4">
        <v>1</v>
      </c>
      <c r="AE198" s="3">
        <v>0</v>
      </c>
      <c r="AF198" s="3">
        <v>0</v>
      </c>
      <c r="AG198" s="3">
        <v>0</v>
      </c>
      <c r="AH198" s="3">
        <v>0</v>
      </c>
      <c r="AI198" s="3">
        <v>0</v>
      </c>
      <c r="AJ198" s="3">
        <v>0</v>
      </c>
      <c r="AK198" s="3">
        <v>0</v>
      </c>
      <c r="AL198" s="3">
        <v>0</v>
      </c>
      <c r="AM198" s="4">
        <f t="shared" si="11"/>
        <v>0</v>
      </c>
      <c r="AN198" s="18">
        <f t="shared" si="12"/>
        <v>16</v>
      </c>
    </row>
    <row r="199" ht="14.25" spans="1:40">
      <c r="A199" s="2">
        <v>196</v>
      </c>
      <c r="B199" s="3">
        <v>3210102333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16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16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4">
        <v>0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3">
        <v>0</v>
      </c>
      <c r="AK199" s="3">
        <v>0</v>
      </c>
      <c r="AL199" s="3">
        <v>0</v>
      </c>
      <c r="AM199" s="4">
        <f t="shared" si="11"/>
        <v>0</v>
      </c>
      <c r="AN199" s="18">
        <f t="shared" si="12"/>
        <v>0</v>
      </c>
    </row>
    <row r="200" ht="14.25" spans="1:40">
      <c r="A200" s="2">
        <v>197</v>
      </c>
      <c r="B200" s="3">
        <v>3210102334</v>
      </c>
      <c r="C200" s="3" t="str">
        <f>VLOOKUP(B:B,'[3]9.27留学的故事第二期'!$C:$D,2,0)</f>
        <v>1</v>
      </c>
      <c r="D200" s="3">
        <v>0</v>
      </c>
      <c r="E200" s="3">
        <f>VLOOKUP(B:B,'[3]10·14浙江大学第四十期问政讲堂——“无用”的力量'!$C:$D,2,0)</f>
        <v>1</v>
      </c>
      <c r="F200" s="3">
        <f>VLOOKUP(B:B,[3]【10月16日】明法致公第27期浙江大学考研分享会!$C:$D,2,0)</f>
        <v>1</v>
      </c>
      <c r="G200" s="3">
        <v>0</v>
      </c>
      <c r="H200" s="3">
        <v>0</v>
      </c>
      <c r="I200" s="3">
        <v>0</v>
      </c>
      <c r="J200" s="3">
        <v>0</v>
      </c>
      <c r="K200" s="3">
        <f>VLOOKUP(B:B,[3]【11月4日】2022年金秋晚会!$C:$D,2,0)</f>
        <v>1</v>
      </c>
      <c r="L200" s="3">
        <v>0</v>
      </c>
      <c r="M200" s="16">
        <v>4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16">
        <v>0</v>
      </c>
      <c r="Y200" s="3">
        <v>0</v>
      </c>
      <c r="Z200" s="3">
        <f>VLOOKUP(B:B,'[5]0422模拟法庭赛前培训'!$C:$D,2,0)</f>
        <v>1</v>
      </c>
      <c r="AA200" s="3">
        <v>0</v>
      </c>
      <c r="AB200" s="3">
        <v>0</v>
      </c>
      <c r="AC200" s="3">
        <v>0</v>
      </c>
      <c r="AD200" s="4">
        <v>1</v>
      </c>
      <c r="AE200" s="3">
        <v>0</v>
      </c>
      <c r="AF200" s="3">
        <v>0</v>
      </c>
      <c r="AG200" s="3">
        <v>0</v>
      </c>
      <c r="AH200" s="3">
        <v>0</v>
      </c>
      <c r="AI200" s="3">
        <v>0</v>
      </c>
      <c r="AJ200" s="3">
        <v>0</v>
      </c>
      <c r="AK200" s="3">
        <v>0</v>
      </c>
      <c r="AL200" s="3">
        <v>0</v>
      </c>
      <c r="AM200" s="4">
        <f t="shared" si="11"/>
        <v>0</v>
      </c>
      <c r="AN200" s="18">
        <f t="shared" si="12"/>
        <v>5</v>
      </c>
    </row>
    <row r="201" ht="14.25" spans="1:40">
      <c r="A201" s="2">
        <v>198</v>
      </c>
      <c r="B201" s="3">
        <v>3210102335</v>
      </c>
      <c r="C201" s="3">
        <v>0</v>
      </c>
      <c r="D201" s="3">
        <f>VLOOKUP(B:B,'[3]10.9专业博览会线下答疑活动'!$C:$D,2,0)</f>
        <v>1</v>
      </c>
      <c r="E201" s="3">
        <v>0</v>
      </c>
      <c r="F201" s="3">
        <v>0</v>
      </c>
      <c r="G201" s="3">
        <v>0</v>
      </c>
      <c r="H201" s="3">
        <f>VLOOKUP(B:B,[3]【10月19日】2022年走进六和律师事务所职场体验日!$C:$D,2,0)</f>
        <v>1</v>
      </c>
      <c r="I201" s="3">
        <v>0</v>
      </c>
      <c r="J201" s="3">
        <v>0</v>
      </c>
      <c r="K201" s="3">
        <v>0</v>
      </c>
      <c r="L201" s="3">
        <f>VLOOKUP(B:B,[3]“护航二十大·普法在行动”浙江省法治动漫微视频作品征集活动!$C:$D,2,0)</f>
        <v>8</v>
      </c>
      <c r="M201" s="16">
        <v>10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16">
        <v>0</v>
      </c>
      <c r="Y201" s="3" t="str">
        <f>VLOOKUP(B:B,'[5]0318月轮舞会'!$C:$D,2,0)</f>
        <v>1</v>
      </c>
      <c r="Z201" s="3">
        <v>0</v>
      </c>
      <c r="AA201" s="3">
        <v>0</v>
      </c>
      <c r="AB201" s="3">
        <v>0</v>
      </c>
      <c r="AC201" s="3">
        <v>0</v>
      </c>
      <c r="AD201" s="4">
        <v>1</v>
      </c>
      <c r="AE201" s="3">
        <v>0</v>
      </c>
      <c r="AF201" s="3">
        <v>0</v>
      </c>
      <c r="AG201" s="3">
        <v>0</v>
      </c>
      <c r="AH201" s="3">
        <v>0</v>
      </c>
      <c r="AI201" s="3">
        <v>0</v>
      </c>
      <c r="AJ201" s="3">
        <v>0</v>
      </c>
      <c r="AK201" s="3">
        <v>0</v>
      </c>
      <c r="AL201" s="3">
        <v>0</v>
      </c>
      <c r="AM201" s="4">
        <f t="shared" si="11"/>
        <v>0</v>
      </c>
      <c r="AN201" s="18">
        <f t="shared" si="12"/>
        <v>11</v>
      </c>
    </row>
    <row r="202" ht="14.25" spans="1:40">
      <c r="A202" s="2">
        <v>199</v>
      </c>
      <c r="B202" s="3">
        <v>3210102337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16">
        <v>0</v>
      </c>
      <c r="N202" s="3">
        <v>1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16">
        <v>1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  <c r="AD202" s="4">
        <v>0</v>
      </c>
      <c r="AE202" s="3">
        <v>0</v>
      </c>
      <c r="AF202" s="3">
        <v>0</v>
      </c>
      <c r="AG202" s="3">
        <v>0</v>
      </c>
      <c r="AH202" s="3">
        <v>0</v>
      </c>
      <c r="AI202" s="3">
        <v>0</v>
      </c>
      <c r="AJ202" s="3">
        <v>0</v>
      </c>
      <c r="AK202" s="3">
        <v>0</v>
      </c>
      <c r="AL202" s="3">
        <v>0</v>
      </c>
      <c r="AM202" s="4">
        <f t="shared" si="11"/>
        <v>0</v>
      </c>
      <c r="AN202" s="18">
        <f t="shared" si="12"/>
        <v>1</v>
      </c>
    </row>
    <row r="203" ht="14.25" spans="1:40">
      <c r="A203" s="2">
        <v>200</v>
      </c>
      <c r="B203" s="3">
        <v>3210102338</v>
      </c>
      <c r="C203" s="3">
        <v>0</v>
      </c>
      <c r="D203" s="3">
        <f>VLOOKUP(B:B,'[3]10.9专业博览会线下答疑活动'!$C:$D,2,0)</f>
        <v>1</v>
      </c>
      <c r="E203" s="3">
        <v>0</v>
      </c>
      <c r="F203" s="3">
        <v>0</v>
      </c>
      <c r="G203" s="3">
        <v>0</v>
      </c>
      <c r="H203" s="3">
        <f>VLOOKUP(B:B,[3]【10月19日】2022年走进六和律师事务所职场体验日!$C:$D,2,0)</f>
        <v>1</v>
      </c>
      <c r="I203" s="3">
        <v>0</v>
      </c>
      <c r="J203" s="3">
        <v>0</v>
      </c>
      <c r="K203" s="3">
        <v>0</v>
      </c>
      <c r="L203" s="3">
        <v>0</v>
      </c>
      <c r="M203" s="16">
        <v>2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f>VLOOKUP(B:B,'[4]11.27“房不胜防”活动'!$C:$D,2,0)</f>
        <v>1</v>
      </c>
      <c r="T203" s="3">
        <v>0</v>
      </c>
      <c r="U203" s="3">
        <v>0</v>
      </c>
      <c r="V203" s="3">
        <v>0</v>
      </c>
      <c r="W203" s="3">
        <v>0</v>
      </c>
      <c r="X203" s="16">
        <v>1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4">
        <v>0</v>
      </c>
      <c r="AE203" s="3">
        <v>0</v>
      </c>
      <c r="AF203" s="3">
        <v>0</v>
      </c>
      <c r="AG203" s="3">
        <v>0</v>
      </c>
      <c r="AH203" s="3">
        <v>0</v>
      </c>
      <c r="AI203" s="3">
        <f>VLOOKUP(B:B,'[1]5.26全真模拟法庭决赛'!$C$6:$D$57,2,0)</f>
        <v>1</v>
      </c>
      <c r="AJ203" s="3">
        <v>0</v>
      </c>
      <c r="AK203" s="3">
        <v>0</v>
      </c>
      <c r="AL203" s="3">
        <v>0</v>
      </c>
      <c r="AM203" s="4">
        <f t="shared" si="11"/>
        <v>1</v>
      </c>
      <c r="AN203" s="18">
        <f t="shared" si="12"/>
        <v>4</v>
      </c>
    </row>
    <row r="204" ht="14.25" spans="1:40">
      <c r="A204" s="2">
        <v>201</v>
      </c>
      <c r="B204" s="3">
        <v>3210102406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16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16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4">
        <v>0</v>
      </c>
      <c r="AE204" s="3">
        <v>0</v>
      </c>
      <c r="AF204" s="3">
        <v>0</v>
      </c>
      <c r="AG204" s="3">
        <v>0</v>
      </c>
      <c r="AH204" s="3">
        <v>0</v>
      </c>
      <c r="AI204" s="3">
        <v>0</v>
      </c>
      <c r="AJ204" s="3">
        <v>0</v>
      </c>
      <c r="AK204" s="3">
        <v>0</v>
      </c>
      <c r="AL204" s="3">
        <v>0</v>
      </c>
      <c r="AM204" s="4">
        <f t="shared" si="11"/>
        <v>0</v>
      </c>
      <c r="AN204" s="18">
        <f t="shared" si="12"/>
        <v>0</v>
      </c>
    </row>
    <row r="205" ht="14.25" spans="1:40">
      <c r="A205" s="2">
        <v>202</v>
      </c>
      <c r="B205" s="3">
        <v>3210102409</v>
      </c>
      <c r="C205" s="3">
        <v>0</v>
      </c>
      <c r="D205" s="3">
        <v>0</v>
      </c>
      <c r="E205" s="3">
        <f>VLOOKUP(B:B,'[3]10·14浙江大学第四十期问政讲堂——“无用”的力量'!$C:$D,2,0)</f>
        <v>1</v>
      </c>
      <c r="F205" s="3">
        <f>VLOOKUP(B:B,[3]【10月16日】明法致公第27期浙江大学考研分享会!$C:$D,2,0)</f>
        <v>1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16">
        <v>2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16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4">
        <v>0</v>
      </c>
      <c r="AE205" s="3">
        <v>0</v>
      </c>
      <c r="AF205" s="3">
        <v>0</v>
      </c>
      <c r="AG205" s="3">
        <v>0</v>
      </c>
      <c r="AH205" s="3">
        <v>0</v>
      </c>
      <c r="AI205" s="3">
        <v>0</v>
      </c>
      <c r="AJ205" s="3">
        <v>0</v>
      </c>
      <c r="AK205" s="3">
        <v>0</v>
      </c>
      <c r="AL205" s="3">
        <v>0</v>
      </c>
      <c r="AM205" s="4">
        <f t="shared" si="11"/>
        <v>0</v>
      </c>
      <c r="AN205" s="18">
        <f t="shared" si="12"/>
        <v>2</v>
      </c>
    </row>
    <row r="206" ht="14.25" spans="1:40">
      <c r="A206" s="2">
        <v>203</v>
      </c>
      <c r="B206" s="3">
        <v>3210102410</v>
      </c>
      <c r="C206" s="3">
        <v>0</v>
      </c>
      <c r="D206" s="3">
        <v>0</v>
      </c>
      <c r="E206" s="3">
        <f>VLOOKUP(B:B,'[3]10·14浙江大学第四十期问政讲堂——“无用”的力量'!$C:$D,2,0)</f>
        <v>1</v>
      </c>
      <c r="F206" s="3">
        <f>VLOOKUP(B:B,[3]【10月16日】明法致公第27期浙江大学考研分享会!$C:$D,2,0)</f>
        <v>1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16">
        <v>2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16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4">
        <v>0</v>
      </c>
      <c r="AE206" s="3">
        <v>0</v>
      </c>
      <c r="AF206" s="3">
        <v>0</v>
      </c>
      <c r="AG206" s="3">
        <v>0</v>
      </c>
      <c r="AH206" s="3">
        <v>0</v>
      </c>
      <c r="AI206" s="3">
        <v>0</v>
      </c>
      <c r="AJ206" s="3">
        <v>0</v>
      </c>
      <c r="AK206" s="3">
        <v>0</v>
      </c>
      <c r="AL206" s="3">
        <v>0</v>
      </c>
      <c r="AM206" s="4">
        <f t="shared" ref="AM206:AM222" si="13">SUM(AE206:AL206)</f>
        <v>0</v>
      </c>
      <c r="AN206" s="18">
        <f t="shared" si="12"/>
        <v>2</v>
      </c>
    </row>
    <row r="207" ht="14.25" spans="1:40">
      <c r="A207" s="2">
        <v>204</v>
      </c>
      <c r="B207" s="3">
        <v>3210102418</v>
      </c>
      <c r="C207" s="3">
        <v>0</v>
      </c>
      <c r="D207" s="3">
        <v>0</v>
      </c>
      <c r="E207" s="3">
        <f>VLOOKUP(B:B,'[3]10·14浙江大学第四十期问政讲堂——“无用”的力量'!$C:$D,2,0)</f>
        <v>1</v>
      </c>
      <c r="F207" s="3">
        <v>0</v>
      </c>
      <c r="G207" s="3">
        <v>0</v>
      </c>
      <c r="H207" s="3">
        <v>0</v>
      </c>
      <c r="I207" s="3">
        <f>VLOOKUP(B:B,[3]【10月29日】留学的故事第三期!$C:$D,2,0)</f>
        <v>1</v>
      </c>
      <c r="J207" s="3">
        <v>0</v>
      </c>
      <c r="K207" s="3">
        <f>VLOOKUP(B:B,[3]【11月4日】2022年金秋晚会!$C:$D,2,0)</f>
        <v>1</v>
      </c>
      <c r="L207" s="3">
        <v>0</v>
      </c>
      <c r="M207" s="16">
        <v>3</v>
      </c>
      <c r="N207" s="3">
        <v>0</v>
      </c>
      <c r="O207" s="3">
        <v>0</v>
      </c>
      <c r="P207" s="3">
        <v>0</v>
      </c>
      <c r="Q207" s="3">
        <v>0</v>
      </c>
      <c r="R207" s="3" t="str">
        <f>VLOOKUP(B:B,'[4]11.26“金职玉律”活动纪实签到表'!$C:$D,2,0)</f>
        <v>1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16">
        <v>1</v>
      </c>
      <c r="Y207" s="3">
        <v>0</v>
      </c>
      <c r="Z207" s="3">
        <v>0</v>
      </c>
      <c r="AA207" s="3">
        <v>0</v>
      </c>
      <c r="AB207" s="3">
        <f>VLOOKUP(B:B,[5]第三届中国国家制度研究高峰论坛!$C:$D,2,0)</f>
        <v>1</v>
      </c>
      <c r="AC207" s="3">
        <v>0</v>
      </c>
      <c r="AD207" s="4">
        <v>1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3">
        <v>0</v>
      </c>
      <c r="AL207" s="3">
        <v>0</v>
      </c>
      <c r="AM207" s="4">
        <f t="shared" si="13"/>
        <v>0</v>
      </c>
      <c r="AN207" s="18">
        <f t="shared" si="12"/>
        <v>5</v>
      </c>
    </row>
    <row r="208" ht="14.25" spans="1:40">
      <c r="A208" s="2">
        <v>205</v>
      </c>
      <c r="B208" s="3">
        <v>3210102422</v>
      </c>
      <c r="C208" s="3">
        <v>0</v>
      </c>
      <c r="D208" s="3">
        <v>0</v>
      </c>
      <c r="E208" s="3">
        <f>VLOOKUP(B:B,'[3]10·14浙江大学第四十期问政讲堂——“无用”的力量'!$C:$D,2,0)</f>
        <v>1</v>
      </c>
      <c r="F208" s="3">
        <f>VLOOKUP(B:B,[3]【10月16日】明法致公第27期浙江大学考研分享会!$C:$D,2,0)</f>
        <v>1</v>
      </c>
      <c r="G208" s="3">
        <v>0</v>
      </c>
      <c r="H208" s="3">
        <v>0</v>
      </c>
      <c r="I208" s="3">
        <v>0</v>
      </c>
      <c r="J208" s="3">
        <f>VLOOKUP(B:B,'[3]10.30法律与现代国家建构-“浙大东方论坛·成均讲堂”第3讲'!$C:$D,2,0)</f>
        <v>1</v>
      </c>
      <c r="K208" s="3">
        <f>VLOOKUP(B:B,[3]【11月4日】2022年金秋晚会!$C:$D,2,0)</f>
        <v>2</v>
      </c>
      <c r="L208" s="3">
        <v>0</v>
      </c>
      <c r="M208" s="16">
        <v>5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f>VLOOKUP(B:B,'[4]12·4宪法日知识竞赛'!$C:$D,2,0)</f>
        <v>1</v>
      </c>
      <c r="V208" s="3">
        <v>0</v>
      </c>
      <c r="W208" s="3">
        <v>0</v>
      </c>
      <c r="X208" s="16">
        <v>1</v>
      </c>
      <c r="Y208" s="3">
        <v>0</v>
      </c>
      <c r="Z208" s="3">
        <v>0</v>
      </c>
      <c r="AA208" s="3">
        <v>0</v>
      </c>
      <c r="AB208" s="3">
        <v>0</v>
      </c>
      <c r="AC208" s="3">
        <v>0</v>
      </c>
      <c r="AD208" s="4">
        <v>0</v>
      </c>
      <c r="AE208" s="3">
        <v>0</v>
      </c>
      <c r="AF208" s="3">
        <v>0</v>
      </c>
      <c r="AG208" s="3">
        <f>VLOOKUP(B:B,'[1]5.19留学指南——LSAT备考&amp;JD申请'!$C$6:$D$21,2,0)</f>
        <v>1</v>
      </c>
      <c r="AH208" s="3">
        <v>0</v>
      </c>
      <c r="AI208" s="3">
        <f>VLOOKUP(B:B,'[1]5.26全真模拟法庭决赛'!$C$6:$D$57,2,0)</f>
        <v>1</v>
      </c>
      <c r="AJ208" s="3">
        <v>0</v>
      </c>
      <c r="AK208" s="3">
        <v>0</v>
      </c>
      <c r="AL208" s="3">
        <v>0</v>
      </c>
      <c r="AM208" s="4">
        <f t="shared" si="13"/>
        <v>2</v>
      </c>
      <c r="AN208" s="18">
        <f t="shared" si="12"/>
        <v>8</v>
      </c>
    </row>
    <row r="209" ht="14.25" spans="1:40">
      <c r="A209" s="2">
        <v>206</v>
      </c>
      <c r="B209" s="3">
        <v>3210102429</v>
      </c>
      <c r="C209" s="3">
        <v>0</v>
      </c>
      <c r="D209" s="3">
        <v>0</v>
      </c>
      <c r="E209" s="3">
        <f>VLOOKUP(B:B,'[3]10·14浙江大学第四十期问政讲堂——“无用”的力量'!$C:$D,2,0)</f>
        <v>1</v>
      </c>
      <c r="F209" s="3">
        <f>VLOOKUP(B:B,[3]【10月16日】明法致公第27期浙江大学考研分享会!$C:$D,2,0)</f>
        <v>1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16">
        <v>2</v>
      </c>
      <c r="N209" s="3">
        <v>1</v>
      </c>
      <c r="O209" s="3">
        <v>0</v>
      </c>
      <c r="P209" s="3">
        <v>0</v>
      </c>
      <c r="Q209" s="3">
        <v>0</v>
      </c>
      <c r="R209" s="3">
        <v>0</v>
      </c>
      <c r="S209" s="3">
        <f>VLOOKUP(B:B,'[4]11.27“房不胜防”活动'!$C:$D,2,0)</f>
        <v>1</v>
      </c>
      <c r="T209" s="3">
        <f>VLOOKUP(B:B,'[4]11.28【2022杭州全球人工智能技术大会（GAITC20】'!$C:$D,2,0)</f>
        <v>1</v>
      </c>
      <c r="U209" s="3">
        <v>0</v>
      </c>
      <c r="V209" s="3">
        <v>0</v>
      </c>
      <c r="W209" s="3">
        <v>0</v>
      </c>
      <c r="X209" s="16">
        <v>3</v>
      </c>
      <c r="Y209" s="3">
        <v>0</v>
      </c>
      <c r="Z209" s="3">
        <f>VLOOKUP(B:B,'[5]0422模拟法庭赛前培训'!$C:$D,2,0)</f>
        <v>1</v>
      </c>
      <c r="AA209" s="3">
        <v>0</v>
      </c>
      <c r="AB209" s="3">
        <f>VLOOKUP(B:B,[5]第三届中国国家制度研究高峰论坛!$C:$D,2,0)</f>
        <v>1</v>
      </c>
      <c r="AC209" s="3">
        <v>0</v>
      </c>
      <c r="AD209" s="4">
        <v>2</v>
      </c>
      <c r="AE209" s="3">
        <v>0</v>
      </c>
      <c r="AF209" s="3">
        <v>0</v>
      </c>
      <c r="AG209" s="3">
        <v>0</v>
      </c>
      <c r="AH209" s="3">
        <v>0</v>
      </c>
      <c r="AI209" s="3">
        <v>0</v>
      </c>
      <c r="AJ209" s="3">
        <v>0</v>
      </c>
      <c r="AK209" s="3">
        <v>0</v>
      </c>
      <c r="AL209" s="3">
        <v>0</v>
      </c>
      <c r="AM209" s="4">
        <f t="shared" si="13"/>
        <v>0</v>
      </c>
      <c r="AN209" s="18">
        <f t="shared" si="12"/>
        <v>7</v>
      </c>
    </row>
    <row r="210" ht="14.25" spans="1:40">
      <c r="A210" s="2">
        <v>207</v>
      </c>
      <c r="B210" s="3">
        <v>3210102432</v>
      </c>
      <c r="C210" s="3">
        <v>0</v>
      </c>
      <c r="D210" s="3">
        <v>0</v>
      </c>
      <c r="E210" s="3">
        <f>VLOOKUP(B:B,'[3]10·14浙江大学第四十期问政讲堂——“无用”的力量'!$C:$D,2,0)</f>
        <v>1</v>
      </c>
      <c r="F210" s="3">
        <f>VLOOKUP(B:B,[3]【10月16日】明法致公第27期浙江大学考研分享会!$C:$D,2,0)</f>
        <v>1</v>
      </c>
      <c r="G210" s="3">
        <v>0</v>
      </c>
      <c r="H210" s="3">
        <v>0</v>
      </c>
      <c r="I210" s="3">
        <v>0</v>
      </c>
      <c r="J210" s="3">
        <v>0</v>
      </c>
      <c r="K210" s="3">
        <f>VLOOKUP(B:B,[3]【11月4日】2022年金秋晚会!$C:$D,2,0)</f>
        <v>1</v>
      </c>
      <c r="L210" s="3">
        <v>0</v>
      </c>
      <c r="M210" s="16">
        <v>3</v>
      </c>
      <c r="N210" s="3">
        <v>1</v>
      </c>
      <c r="O210" s="3">
        <v>0</v>
      </c>
      <c r="P210" s="3">
        <v>0</v>
      </c>
      <c r="Q210" s="3">
        <v>0</v>
      </c>
      <c r="R210" s="3">
        <v>0</v>
      </c>
      <c r="S210" s="3">
        <f>VLOOKUP(B:B,'[4]11.27“房不胜防”活动'!$C:$D,2,0)</f>
        <v>1</v>
      </c>
      <c r="T210" s="3">
        <f>VLOOKUP(B:B,'[4]11.28【2022杭州全球人工智能技术大会（GAITC20】'!$C:$D,2,0)</f>
        <v>1</v>
      </c>
      <c r="U210" s="3">
        <f>VLOOKUP(B:B,'[4]12·4宪法日知识竞赛'!$C:$D,2,0)</f>
        <v>1</v>
      </c>
      <c r="V210" s="3">
        <f>VLOOKUP(B:B,'[4]230104最美笔记大赛'!$C:$D,2,0)</f>
        <v>2</v>
      </c>
      <c r="W210" s="3">
        <v>0</v>
      </c>
      <c r="X210" s="16">
        <v>6</v>
      </c>
      <c r="Y210" s="3">
        <v>0</v>
      </c>
      <c r="Z210" s="3">
        <f>VLOOKUP(B:B,'[5]0422模拟法庭赛前培训'!$C:$D,2,0)</f>
        <v>1</v>
      </c>
      <c r="AA210" s="3">
        <v>0</v>
      </c>
      <c r="AB210" s="3">
        <v>0</v>
      </c>
      <c r="AC210" s="3">
        <v>0</v>
      </c>
      <c r="AD210" s="4">
        <v>1</v>
      </c>
      <c r="AE210" s="3">
        <v>0</v>
      </c>
      <c r="AF210" s="3">
        <v>0</v>
      </c>
      <c r="AG210" s="3">
        <v>0</v>
      </c>
      <c r="AH210" s="3">
        <v>0</v>
      </c>
      <c r="AI210" s="3">
        <f>VLOOKUP(B:B,'[1]5.26全真模拟法庭决赛'!$C$6:$D$57,2,0)</f>
        <v>1</v>
      </c>
      <c r="AJ210" s="3">
        <v>0</v>
      </c>
      <c r="AK210" s="3">
        <v>0</v>
      </c>
      <c r="AL210" s="3">
        <v>0</v>
      </c>
      <c r="AM210" s="4">
        <f t="shared" si="13"/>
        <v>1</v>
      </c>
      <c r="AN210" s="18">
        <f t="shared" si="12"/>
        <v>11</v>
      </c>
    </row>
    <row r="211" ht="14.25" spans="1:40">
      <c r="A211" s="2">
        <v>208</v>
      </c>
      <c r="B211" s="3">
        <v>3210102435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16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16">
        <v>0</v>
      </c>
      <c r="Y211" s="3" t="str">
        <f>VLOOKUP(B:B,'[5]0318月轮舞会'!$C:$D,2,0)</f>
        <v>1</v>
      </c>
      <c r="Z211" s="3">
        <v>0</v>
      </c>
      <c r="AA211" s="3">
        <v>0</v>
      </c>
      <c r="AB211" s="3">
        <v>0</v>
      </c>
      <c r="AC211" s="3">
        <v>0</v>
      </c>
      <c r="AD211" s="4">
        <v>1</v>
      </c>
      <c r="AE211" s="3">
        <v>0</v>
      </c>
      <c r="AF211" s="3">
        <v>0</v>
      </c>
      <c r="AG211" s="3">
        <v>0</v>
      </c>
      <c r="AH211" s="3">
        <v>0</v>
      </c>
      <c r="AI211" s="3">
        <v>0</v>
      </c>
      <c r="AJ211" s="3">
        <v>0</v>
      </c>
      <c r="AK211" s="3">
        <v>0</v>
      </c>
      <c r="AL211" s="3">
        <v>0</v>
      </c>
      <c r="AM211" s="4">
        <f t="shared" si="13"/>
        <v>0</v>
      </c>
      <c r="AN211" s="18">
        <f t="shared" si="12"/>
        <v>1</v>
      </c>
    </row>
    <row r="212" ht="14.25" spans="1:40">
      <c r="A212" s="2">
        <v>209</v>
      </c>
      <c r="B212" s="3">
        <v>3210102436</v>
      </c>
      <c r="C212" s="3">
        <v>0</v>
      </c>
      <c r="D212" s="3">
        <v>0</v>
      </c>
      <c r="E212" s="3">
        <v>0</v>
      </c>
      <c r="F212" s="3">
        <f>VLOOKUP(B:B,[3]【10月16日】明法致公第27期浙江大学考研分享会!$C:$D,2,0)</f>
        <v>1</v>
      </c>
      <c r="G212" s="3">
        <f>VLOOKUP(B:B,'[3]10·19【月轮讲坛系列沙龙】从战略高度认知和推进涉外法治建设'!$C:$D,2,0)</f>
        <v>1</v>
      </c>
      <c r="H212" s="3">
        <f>VLOOKUP(B:B,[3]【10月19日】2022年走进六和律师事务所职场体验日!$C:$D,2,0)</f>
        <v>1</v>
      </c>
      <c r="I212" s="3">
        <v>0</v>
      </c>
      <c r="J212" s="3">
        <f>VLOOKUP(B:B,'[3]10.30法律与现代国家建构-“浙大东方论坛·成均讲堂”第3讲'!$C:$D,2,0)</f>
        <v>1</v>
      </c>
      <c r="K212" s="3">
        <v>0</v>
      </c>
      <c r="L212" s="3">
        <v>0</v>
      </c>
      <c r="M212" s="16">
        <v>4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16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4">
        <v>0</v>
      </c>
      <c r="AE212" s="3">
        <v>0</v>
      </c>
      <c r="AF212" s="3">
        <v>0</v>
      </c>
      <c r="AG212" s="3">
        <v>0</v>
      </c>
      <c r="AH212" s="3">
        <v>0</v>
      </c>
      <c r="AI212" s="3">
        <v>0</v>
      </c>
      <c r="AJ212" s="3">
        <v>0</v>
      </c>
      <c r="AK212" s="3">
        <v>0</v>
      </c>
      <c r="AL212" s="3">
        <v>0</v>
      </c>
      <c r="AM212" s="4">
        <f t="shared" si="13"/>
        <v>0</v>
      </c>
      <c r="AN212" s="18">
        <f t="shared" si="12"/>
        <v>4</v>
      </c>
    </row>
    <row r="213" ht="14.25" spans="1:40">
      <c r="A213" s="2">
        <v>210</v>
      </c>
      <c r="B213" s="3">
        <v>3210102437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16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16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4">
        <v>0</v>
      </c>
      <c r="AE213" s="3">
        <v>0</v>
      </c>
      <c r="AF213" s="3">
        <v>0</v>
      </c>
      <c r="AG213" s="3">
        <v>0</v>
      </c>
      <c r="AH213" s="3">
        <v>0</v>
      </c>
      <c r="AI213" s="3">
        <v>0</v>
      </c>
      <c r="AJ213" s="3">
        <v>0</v>
      </c>
      <c r="AK213" s="3">
        <v>0</v>
      </c>
      <c r="AL213" s="3">
        <v>0</v>
      </c>
      <c r="AM213" s="4">
        <f t="shared" si="13"/>
        <v>0</v>
      </c>
      <c r="AN213" s="18">
        <f t="shared" si="12"/>
        <v>0</v>
      </c>
    </row>
    <row r="214" ht="14.25" spans="1:40">
      <c r="A214" s="2">
        <v>211</v>
      </c>
      <c r="B214" s="3">
        <v>3210102486</v>
      </c>
      <c r="C214" s="3">
        <v>0</v>
      </c>
      <c r="D214" s="3">
        <v>0</v>
      </c>
      <c r="E214" s="3">
        <f>VLOOKUP(B:B,'[3]10·14浙江大学第四十期问政讲堂——“无用”的力量'!$C:$D,2,0)</f>
        <v>1</v>
      </c>
      <c r="F214" s="3">
        <f>VLOOKUP(B:B,[3]【10月16日】明法致公第27期浙江大学考研分享会!$C:$D,2,0)</f>
        <v>1</v>
      </c>
      <c r="G214" s="3">
        <f>VLOOKUP(B:B,'[3]10·19【月轮讲坛系列沙龙】从战略高度认知和推进涉外法治建设'!$C:$D,2,0)</f>
        <v>1</v>
      </c>
      <c r="H214" s="3">
        <f>VLOOKUP(B:B,[3]【10月19日】2022年走进六和律师事务所职场体验日!$C:$D,2,0)</f>
        <v>1</v>
      </c>
      <c r="I214" s="3">
        <f>VLOOKUP(B:B,[3]【10月29日】留学的故事第三期!$C:$D,2,0)</f>
        <v>1</v>
      </c>
      <c r="J214" s="3">
        <f>VLOOKUP(B:B,'[3]10.30法律与现代国家建构-“浙大东方论坛·成均讲堂”第3讲'!$C:$D,2,0)</f>
        <v>1</v>
      </c>
      <c r="K214" s="3">
        <f>VLOOKUP(B:B,[3]【11月4日】2022年金秋晚会!$C:$D,2,0)</f>
        <v>2</v>
      </c>
      <c r="L214" s="3">
        <f>VLOOKUP(B:B,[3]“护航二十大·普法在行动”浙江省法治动漫微视频作品征集活动!$C:$D,2,0)</f>
        <v>8</v>
      </c>
      <c r="M214" s="16">
        <v>16</v>
      </c>
      <c r="N214" s="3">
        <v>1</v>
      </c>
      <c r="O214" s="3">
        <v>0</v>
      </c>
      <c r="P214" s="3">
        <v>0</v>
      </c>
      <c r="Q214" s="3">
        <v>0</v>
      </c>
      <c r="R214" s="3" t="str">
        <f>VLOOKUP(B:B,'[4]11.26“金职玉律”活动纪实签到表'!$C:$D,2,0)</f>
        <v>1</v>
      </c>
      <c r="S214" s="3">
        <f>VLOOKUP(B:B,'[4]11.27“房不胜防”活动'!$C:$D,2,0)</f>
        <v>1</v>
      </c>
      <c r="T214" s="3">
        <v>0</v>
      </c>
      <c r="U214" s="3">
        <f>VLOOKUP(B:B,'[4]12·4宪法日知识竞赛'!$C:$D,2,0)</f>
        <v>2</v>
      </c>
      <c r="V214" s="3">
        <v>0</v>
      </c>
      <c r="W214" s="3">
        <f>VLOOKUP(B:B,'[4]230104最美作息表大赛'!$C:$D,2,0)</f>
        <v>2</v>
      </c>
      <c r="X214" s="16">
        <v>7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4">
        <v>0</v>
      </c>
      <c r="AE214" s="3">
        <v>0</v>
      </c>
      <c r="AF214" s="3">
        <f>VLOOKUP(B:B,'[1]5.12-5.13全真模拟法庭循环赛'!$C$6:$D$47,2,0)</f>
        <v>1</v>
      </c>
      <c r="AG214" s="3">
        <v>0</v>
      </c>
      <c r="AH214" s="3">
        <v>0</v>
      </c>
      <c r="AI214" s="3">
        <f>VLOOKUP(B:B,'[1]5.26全真模拟法庭决赛'!$C$6:$D$57,2,0)</f>
        <v>1</v>
      </c>
      <c r="AJ214" s="3">
        <v>0</v>
      </c>
      <c r="AK214" s="3">
        <v>0</v>
      </c>
      <c r="AL214" s="3">
        <v>0</v>
      </c>
      <c r="AM214" s="4">
        <f t="shared" si="13"/>
        <v>2</v>
      </c>
      <c r="AN214" s="18">
        <f t="shared" si="12"/>
        <v>25</v>
      </c>
    </row>
    <row r="215" ht="14.25" spans="1:40">
      <c r="A215" s="2">
        <v>212</v>
      </c>
      <c r="B215" s="3">
        <v>3210102524</v>
      </c>
      <c r="C215" s="3">
        <v>0</v>
      </c>
      <c r="D215" s="3">
        <v>0</v>
      </c>
      <c r="E215" s="3">
        <f>VLOOKUP(B:B,'[3]10·14浙江大学第四十期问政讲堂——“无用”的力量'!$C:$D,2,0)</f>
        <v>1</v>
      </c>
      <c r="F215" s="3">
        <f>VLOOKUP(B:B,[3]【10月16日】明法致公第27期浙江大学考研分享会!$C:$D,2,0)</f>
        <v>1</v>
      </c>
      <c r="G215" s="3">
        <v>0</v>
      </c>
      <c r="H215" s="3">
        <v>0</v>
      </c>
      <c r="I215" s="3">
        <v>0</v>
      </c>
      <c r="J215" s="3">
        <f>VLOOKUP(B:B,'[3]10.30法律与现代国家建构-“浙大东方论坛·成均讲堂”第3讲'!$C:$D,2,0)</f>
        <v>1</v>
      </c>
      <c r="K215" s="3">
        <v>0</v>
      </c>
      <c r="L215" s="3">
        <v>0</v>
      </c>
      <c r="M215" s="16">
        <v>3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16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4">
        <v>0</v>
      </c>
      <c r="AE215" s="3">
        <v>0</v>
      </c>
      <c r="AF215" s="3">
        <v>0</v>
      </c>
      <c r="AG215" s="3">
        <v>0</v>
      </c>
      <c r="AH215" s="3">
        <v>0</v>
      </c>
      <c r="AI215" s="3">
        <v>0</v>
      </c>
      <c r="AJ215" s="3">
        <v>0</v>
      </c>
      <c r="AK215" s="3">
        <v>0</v>
      </c>
      <c r="AL215" s="3">
        <v>0</v>
      </c>
      <c r="AM215" s="4">
        <f t="shared" si="13"/>
        <v>0</v>
      </c>
      <c r="AN215" s="18">
        <f t="shared" si="12"/>
        <v>3</v>
      </c>
    </row>
    <row r="216" ht="14.25" spans="1:40">
      <c r="A216" s="2">
        <v>213</v>
      </c>
      <c r="B216" s="3">
        <v>3210102526</v>
      </c>
      <c r="C216" s="3">
        <v>0</v>
      </c>
      <c r="D216" s="3">
        <v>0</v>
      </c>
      <c r="E216" s="3">
        <f>VLOOKUP(B:B,'[3]10·14浙江大学第四十期问政讲堂——“无用”的力量'!$C:$D,2,0)</f>
        <v>1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16">
        <v>1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f>VLOOKUP(B:B,'[4]11.27“房不胜防”活动'!$C:$D,2,0)</f>
        <v>1</v>
      </c>
      <c r="T216" s="3">
        <v>0</v>
      </c>
      <c r="U216" s="3">
        <v>0</v>
      </c>
      <c r="V216" s="3">
        <v>0</v>
      </c>
      <c r="W216" s="3">
        <v>0</v>
      </c>
      <c r="X216" s="16">
        <v>1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4">
        <v>0</v>
      </c>
      <c r="AE216" s="3">
        <v>0</v>
      </c>
      <c r="AF216" s="3">
        <v>0</v>
      </c>
      <c r="AG216" s="3">
        <v>0</v>
      </c>
      <c r="AH216" s="3">
        <v>0</v>
      </c>
      <c r="AI216" s="3">
        <v>0</v>
      </c>
      <c r="AJ216" s="3">
        <v>0</v>
      </c>
      <c r="AK216" s="3">
        <v>0</v>
      </c>
      <c r="AL216" s="3">
        <v>0</v>
      </c>
      <c r="AM216" s="4">
        <f t="shared" si="13"/>
        <v>0</v>
      </c>
      <c r="AN216" s="18">
        <f t="shared" si="12"/>
        <v>2</v>
      </c>
    </row>
    <row r="217" ht="14.25" spans="1:40">
      <c r="A217" s="2">
        <v>214</v>
      </c>
      <c r="B217" s="3">
        <v>3210102568</v>
      </c>
      <c r="C217" s="3">
        <v>0</v>
      </c>
      <c r="D217" s="3">
        <v>0</v>
      </c>
      <c r="E217" s="3">
        <f>VLOOKUP(B:B,'[3]10·14浙江大学第四十期问政讲堂——“无用”的力量'!$C:$D,2,0)</f>
        <v>1</v>
      </c>
      <c r="F217" s="3">
        <f>VLOOKUP(B:B,[3]【10月16日】明法致公第27期浙江大学考研分享会!$C:$D,2,0)</f>
        <v>1</v>
      </c>
      <c r="G217" s="3">
        <v>0</v>
      </c>
      <c r="H217" s="3">
        <v>0</v>
      </c>
      <c r="I217" s="3">
        <v>0</v>
      </c>
      <c r="J217" s="3">
        <v>0</v>
      </c>
      <c r="K217" s="3">
        <f>VLOOKUP(B:B,[3]【11月4日】2022年金秋晚会!$C:$D,2,0)</f>
        <v>1</v>
      </c>
      <c r="L217" s="3">
        <v>0</v>
      </c>
      <c r="M217" s="16">
        <v>3</v>
      </c>
      <c r="N217" s="3">
        <v>1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f>VLOOKUP(B:B,'[4]11.28【2022杭州全球人工智能技术大会（GAITC20】'!$C:$D,2,0)</f>
        <v>1</v>
      </c>
      <c r="U217" s="3">
        <v>0</v>
      </c>
      <c r="V217" s="3">
        <v>0</v>
      </c>
      <c r="W217" s="3">
        <v>0</v>
      </c>
      <c r="X217" s="16">
        <v>2</v>
      </c>
      <c r="Y217" s="3">
        <v>0</v>
      </c>
      <c r="Z217" s="3">
        <f>VLOOKUP(B:B,'[5]0422模拟法庭赛前培训'!$C:$D,2,0)</f>
        <v>1</v>
      </c>
      <c r="AA217" s="3">
        <v>0</v>
      </c>
      <c r="AB217" s="3">
        <v>0</v>
      </c>
      <c r="AC217" s="3">
        <v>0</v>
      </c>
      <c r="AD217" s="4">
        <v>1</v>
      </c>
      <c r="AE217" s="3">
        <v>0</v>
      </c>
      <c r="AF217" s="3">
        <v>0</v>
      </c>
      <c r="AG217" s="3">
        <v>0</v>
      </c>
      <c r="AH217" s="3">
        <v>0</v>
      </c>
      <c r="AI217" s="3">
        <v>0</v>
      </c>
      <c r="AJ217" s="3">
        <v>0</v>
      </c>
      <c r="AK217" s="3">
        <v>0</v>
      </c>
      <c r="AL217" s="3">
        <v>0</v>
      </c>
      <c r="AM217" s="4">
        <f t="shared" si="13"/>
        <v>0</v>
      </c>
      <c r="AN217" s="18">
        <f t="shared" si="12"/>
        <v>6</v>
      </c>
    </row>
    <row r="218" ht="14.25" spans="1:40">
      <c r="A218" s="2">
        <v>215</v>
      </c>
      <c r="B218" s="3">
        <v>3210102572</v>
      </c>
      <c r="C218" s="3">
        <v>0</v>
      </c>
      <c r="D218" s="3">
        <v>0</v>
      </c>
      <c r="E218" s="3">
        <f>VLOOKUP(B:B,'[3]10·14浙江大学第四十期问政讲堂——“无用”的力量'!$C:$D,2,0)</f>
        <v>1</v>
      </c>
      <c r="F218" s="3">
        <f>VLOOKUP(B:B,[3]【10月16日】明法致公第27期浙江大学考研分享会!$C:$D,2,0)</f>
        <v>1</v>
      </c>
      <c r="G218" s="3">
        <v>0</v>
      </c>
      <c r="H218" s="3">
        <v>0</v>
      </c>
      <c r="I218" s="3">
        <v>0</v>
      </c>
      <c r="J218" s="3">
        <f>VLOOKUP(B:B,'[3]10.30法律与现代国家建构-“浙大东方论坛·成均讲堂”第3讲'!$C:$D,2,0)</f>
        <v>1</v>
      </c>
      <c r="K218" s="3">
        <v>0</v>
      </c>
      <c r="L218" s="3">
        <v>0</v>
      </c>
      <c r="M218" s="16">
        <v>3</v>
      </c>
      <c r="N218" s="3">
        <v>1</v>
      </c>
      <c r="O218" s="3">
        <v>0</v>
      </c>
      <c r="P218" s="3">
        <v>0</v>
      </c>
      <c r="Q218" s="3">
        <v>0</v>
      </c>
      <c r="R218" s="3">
        <v>0</v>
      </c>
      <c r="S218" s="3">
        <f>VLOOKUP(B:B,'[4]11.27“房不胜防”活动'!$C:$D,2,0)</f>
        <v>1</v>
      </c>
      <c r="T218" s="3">
        <f>VLOOKUP(B:B,'[4]11.28【2022杭州全球人工智能技术大会（GAITC20】'!$C:$D,2,0)</f>
        <v>1</v>
      </c>
      <c r="U218" s="3">
        <f>VLOOKUP(B:B,'[4]12·4宪法日知识竞赛'!$C:$D,2,0)</f>
        <v>1</v>
      </c>
      <c r="V218" s="3">
        <v>0</v>
      </c>
      <c r="W218" s="3">
        <v>0</v>
      </c>
      <c r="X218" s="16">
        <v>4</v>
      </c>
      <c r="Y218" s="3">
        <v>0</v>
      </c>
      <c r="Z218" s="3">
        <v>0</v>
      </c>
      <c r="AA218" s="3">
        <v>0</v>
      </c>
      <c r="AB218" s="3">
        <f>VLOOKUP(B:B,[5]第三届中国国家制度研究高峰论坛!$C:$D,2,0)</f>
        <v>1</v>
      </c>
      <c r="AC218" s="3">
        <v>0</v>
      </c>
      <c r="AD218" s="4">
        <v>1</v>
      </c>
      <c r="AE218" s="3">
        <v>0</v>
      </c>
      <c r="AF218" s="3">
        <v>0</v>
      </c>
      <c r="AG218" s="3">
        <v>0</v>
      </c>
      <c r="AH218" s="3">
        <v>0</v>
      </c>
      <c r="AI218" s="3">
        <v>0</v>
      </c>
      <c r="AJ218" s="3">
        <v>0</v>
      </c>
      <c r="AK218" s="3">
        <v>0</v>
      </c>
      <c r="AL218" s="3">
        <v>0</v>
      </c>
      <c r="AM218" s="4">
        <f t="shared" si="13"/>
        <v>0</v>
      </c>
      <c r="AN218" s="18">
        <f t="shared" si="12"/>
        <v>8</v>
      </c>
    </row>
    <row r="219" ht="14.25" spans="1:40">
      <c r="A219" s="2">
        <v>216</v>
      </c>
      <c r="B219" s="3">
        <v>3210102823</v>
      </c>
      <c r="C219" s="3">
        <v>0</v>
      </c>
      <c r="D219" s="3">
        <v>0</v>
      </c>
      <c r="E219" s="3">
        <v>0</v>
      </c>
      <c r="F219" s="3">
        <f>VLOOKUP(B:B,[3]【10月16日】明法致公第27期浙江大学考研分享会!$C:$D,2,0)</f>
        <v>1</v>
      </c>
      <c r="G219" s="3">
        <v>0</v>
      </c>
      <c r="H219" s="3">
        <v>0</v>
      </c>
      <c r="I219" s="3">
        <f>VLOOKUP(B:B,[3]【10月29日】留学的故事第三期!$C:$D,2,0)</f>
        <v>1</v>
      </c>
      <c r="J219" s="3">
        <f>VLOOKUP(B:B,'[3]10.30法律与现代国家建构-“浙大东方论坛·成均讲堂”第3讲'!$C:$D,2,0)</f>
        <v>1</v>
      </c>
      <c r="K219" s="3">
        <f>VLOOKUP(B:B,[3]【11月4日】2022年金秋晚会!$C:$D,2,0)</f>
        <v>2</v>
      </c>
      <c r="L219" s="3">
        <v>0</v>
      </c>
      <c r="M219" s="16">
        <v>5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16">
        <v>0</v>
      </c>
      <c r="Y219" s="3">
        <v>0</v>
      </c>
      <c r="Z219" s="3">
        <v>0</v>
      </c>
      <c r="AA219" s="3">
        <v>0</v>
      </c>
      <c r="AB219" s="3">
        <v>0</v>
      </c>
      <c r="AC219" s="3">
        <v>0</v>
      </c>
      <c r="AD219" s="4">
        <v>0</v>
      </c>
      <c r="AE219" s="3">
        <v>0</v>
      </c>
      <c r="AF219" s="3">
        <v>0</v>
      </c>
      <c r="AG219" s="3">
        <v>0</v>
      </c>
      <c r="AH219" s="3">
        <v>0</v>
      </c>
      <c r="AI219" s="3">
        <v>0</v>
      </c>
      <c r="AJ219" s="3">
        <v>0</v>
      </c>
      <c r="AK219" s="3">
        <v>0</v>
      </c>
      <c r="AL219" s="3">
        <v>0</v>
      </c>
      <c r="AM219" s="4">
        <f t="shared" si="13"/>
        <v>0</v>
      </c>
      <c r="AN219" s="18">
        <f t="shared" si="12"/>
        <v>5</v>
      </c>
    </row>
    <row r="220" ht="14.25" spans="1:40">
      <c r="A220" s="2">
        <v>217</v>
      </c>
      <c r="B220" s="3">
        <v>3210102901</v>
      </c>
      <c r="C220" s="3">
        <v>0</v>
      </c>
      <c r="D220" s="3">
        <v>0</v>
      </c>
      <c r="E220" s="3">
        <f>VLOOKUP(B:B,'[3]10·14浙江大学第四十期问政讲堂——“无用”的力量'!$C:$D,2,0)</f>
        <v>1</v>
      </c>
      <c r="F220" s="3">
        <v>0</v>
      </c>
      <c r="G220" s="3">
        <v>0</v>
      </c>
      <c r="H220" s="3">
        <v>0</v>
      </c>
      <c r="I220" s="3">
        <v>0</v>
      </c>
      <c r="J220" s="3">
        <f>VLOOKUP(B:B,'[3]10.30法律与现代国家建构-“浙大东方论坛·成均讲堂”第3讲'!$C:$D,2,0)</f>
        <v>1</v>
      </c>
      <c r="K220" s="3">
        <v>0</v>
      </c>
      <c r="L220" s="3">
        <v>0</v>
      </c>
      <c r="M220" s="16">
        <v>2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16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4">
        <v>0</v>
      </c>
      <c r="AE220" s="3">
        <v>0</v>
      </c>
      <c r="AF220" s="3">
        <f>VLOOKUP(B:B,'[1]5.12-5.13全真模拟法庭循环赛'!$C$6:$D$47,2,0)</f>
        <v>1</v>
      </c>
      <c r="AG220" s="3">
        <v>0</v>
      </c>
      <c r="AH220" s="3">
        <f>VLOOKUP(B:B,'[6]5.19、5.26科律IPO系列知识短期训练营'!$C$5:$D$15,2,0)</f>
        <v>3</v>
      </c>
      <c r="AI220" s="3">
        <f>VLOOKUP(B:B,'[1]5.26全真模拟法庭决赛'!$C$6:$D$57,2,0)</f>
        <v>1</v>
      </c>
      <c r="AJ220" s="3">
        <v>0</v>
      </c>
      <c r="AK220" s="3">
        <v>0</v>
      </c>
      <c r="AL220" s="3">
        <v>0</v>
      </c>
      <c r="AM220" s="4">
        <f t="shared" si="13"/>
        <v>5</v>
      </c>
      <c r="AN220" s="18">
        <f t="shared" si="12"/>
        <v>7</v>
      </c>
    </row>
    <row r="221" ht="14.25" spans="1:40">
      <c r="A221" s="2">
        <v>218</v>
      </c>
      <c r="B221" s="3">
        <v>3210103027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16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f>VLOOKUP(B:B,'[4]11.28【2022杭州全球人工智能技术大会（GAITC20】'!$C:$D,2,0)</f>
        <v>1</v>
      </c>
      <c r="U221" s="3">
        <v>0</v>
      </c>
      <c r="V221" s="3">
        <v>0</v>
      </c>
      <c r="W221" s="3">
        <v>0</v>
      </c>
      <c r="X221" s="16">
        <v>1</v>
      </c>
      <c r="Y221" s="3">
        <v>0</v>
      </c>
      <c r="Z221" s="3">
        <v>0</v>
      </c>
      <c r="AA221" s="3">
        <v>0</v>
      </c>
      <c r="AB221" s="3">
        <f>VLOOKUP(B:B,[5]第三届中国国家制度研究高峰论坛!$C:$D,2,0)</f>
        <v>1</v>
      </c>
      <c r="AC221" s="3">
        <v>0</v>
      </c>
      <c r="AD221" s="4">
        <v>1</v>
      </c>
      <c r="AE221" s="3">
        <v>0</v>
      </c>
      <c r="AF221" s="3">
        <v>0</v>
      </c>
      <c r="AG221" s="3">
        <v>0</v>
      </c>
      <c r="AH221" s="3">
        <v>0</v>
      </c>
      <c r="AI221" s="3">
        <v>0</v>
      </c>
      <c r="AJ221" s="3">
        <v>0</v>
      </c>
      <c r="AK221" s="3">
        <v>0</v>
      </c>
      <c r="AL221" s="3">
        <f>VLOOKUP(B:B,'[1]6.10人工智能专题论坛'!$C$6:$D$11,2,0)</f>
        <v>2</v>
      </c>
      <c r="AM221" s="4">
        <f t="shared" si="13"/>
        <v>2</v>
      </c>
      <c r="AN221" s="18">
        <f t="shared" si="12"/>
        <v>4</v>
      </c>
    </row>
    <row r="222" ht="14.25" spans="1:40">
      <c r="A222" s="2">
        <v>219</v>
      </c>
      <c r="B222" s="3">
        <v>3210103052</v>
      </c>
      <c r="C222" s="3">
        <v>0</v>
      </c>
      <c r="D222" s="3">
        <v>0</v>
      </c>
      <c r="E222" s="3">
        <f>VLOOKUP(B:B,'[3]10·14浙江大学第四十期问政讲堂——“无用”的力量'!$C:$D,2,0)</f>
        <v>1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f>VLOOKUP(B:B,[3]【11月4日】2022年金秋晚会!$C:$D,2,0)</f>
        <v>1</v>
      </c>
      <c r="L222" s="3">
        <v>0</v>
      </c>
      <c r="M222" s="16">
        <v>2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16">
        <v>0</v>
      </c>
      <c r="Y222" s="3">
        <v>0</v>
      </c>
      <c r="Z222" s="3">
        <v>0</v>
      </c>
      <c r="AA222" s="3">
        <v>0</v>
      </c>
      <c r="AB222" s="3">
        <f>VLOOKUP(B:B,[5]第三届中国国家制度研究高峰论坛!$C:$D,2,0)</f>
        <v>1</v>
      </c>
      <c r="AC222" s="3">
        <v>0</v>
      </c>
      <c r="AD222" s="4">
        <v>1</v>
      </c>
      <c r="AE222" s="3">
        <v>0</v>
      </c>
      <c r="AF222" s="3">
        <v>0</v>
      </c>
      <c r="AG222" s="3">
        <v>0</v>
      </c>
      <c r="AH222" s="3">
        <v>0</v>
      </c>
      <c r="AI222" s="3">
        <f>VLOOKUP(B:B,'[1]5.26全真模拟法庭决赛'!$C$6:$D$57,2,0)</f>
        <v>1</v>
      </c>
      <c r="AJ222" s="3">
        <v>0</v>
      </c>
      <c r="AK222" s="3">
        <v>0</v>
      </c>
      <c r="AL222" s="3">
        <v>0</v>
      </c>
      <c r="AM222" s="4">
        <f t="shared" si="13"/>
        <v>1</v>
      </c>
      <c r="AN222" s="18">
        <f t="shared" si="12"/>
        <v>4</v>
      </c>
    </row>
    <row r="223" ht="14.25" spans="1:40">
      <c r="A223" s="2">
        <v>220</v>
      </c>
      <c r="B223" s="3">
        <v>3210103053</v>
      </c>
      <c r="C223" s="3">
        <v>0</v>
      </c>
      <c r="D223" s="3">
        <v>0</v>
      </c>
      <c r="E223" s="3">
        <f>VLOOKUP(B:B,'[3]10·14浙江大学第四十期问政讲堂——“无用”的力量'!$C:$D,2,0)</f>
        <v>1</v>
      </c>
      <c r="F223" s="3">
        <f>VLOOKUP(B:B,[3]【10月16日】明法致公第27期浙江大学考研分享会!$C:$D,2,0)</f>
        <v>1</v>
      </c>
      <c r="G223" s="3">
        <v>0</v>
      </c>
      <c r="H223" s="3">
        <v>0</v>
      </c>
      <c r="I223" s="3">
        <f>VLOOKUP(B:B,[3]【10月29日】留学的故事第三期!$C:$D,2,0)</f>
        <v>1</v>
      </c>
      <c r="J223" s="3">
        <f>VLOOKUP(B:B,'[3]10.30法律与现代国家建构-“浙大东方论坛·成均讲堂”第3讲'!$C:$D,2,0)</f>
        <v>1</v>
      </c>
      <c r="K223" s="3">
        <f>VLOOKUP(B:B,[3]【11月4日】2022年金秋晚会!$C:$D,2,0)</f>
        <v>1</v>
      </c>
      <c r="L223" s="3">
        <v>0</v>
      </c>
      <c r="M223" s="16">
        <v>5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f>VLOOKUP(B:B,'[4]11.27“房不胜防”活动'!$C:$D,2,0)</f>
        <v>1</v>
      </c>
      <c r="T223" s="3">
        <v>0</v>
      </c>
      <c r="U223" s="3">
        <v>0</v>
      </c>
      <c r="V223" s="3">
        <f>VLOOKUP(B:B,'[4]230104最美笔记大赛'!$C:$D,2,0)</f>
        <v>2</v>
      </c>
      <c r="W223" s="3">
        <v>0</v>
      </c>
      <c r="X223" s="16">
        <v>3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4">
        <v>0</v>
      </c>
      <c r="AE223" s="3">
        <v>0</v>
      </c>
      <c r="AF223" s="3">
        <v>0</v>
      </c>
      <c r="AG223" s="3">
        <v>0</v>
      </c>
      <c r="AH223" s="3">
        <v>0</v>
      </c>
      <c r="AI223" s="3">
        <v>0</v>
      </c>
      <c r="AJ223" s="3">
        <v>0</v>
      </c>
      <c r="AK223" s="3">
        <v>0</v>
      </c>
      <c r="AL223" s="3">
        <v>0</v>
      </c>
      <c r="AM223" s="4">
        <f t="shared" ref="AM223:AM244" si="14">SUM(AE223:AL223)</f>
        <v>0</v>
      </c>
      <c r="AN223" s="18">
        <f t="shared" si="12"/>
        <v>8</v>
      </c>
    </row>
    <row r="224" ht="14.25" spans="1:40">
      <c r="A224" s="2">
        <v>221</v>
      </c>
      <c r="B224" s="3">
        <v>3210103055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f>VLOOKUP(B:B,'[3]10.30法律与现代国家建构-“浙大东方论坛·成均讲堂”第3讲'!$C:$D,2,0)</f>
        <v>1</v>
      </c>
      <c r="K224" s="3">
        <f>VLOOKUP(B:B,[3]【11月4日】2022年金秋晚会!$C:$D,2,0)</f>
        <v>1</v>
      </c>
      <c r="L224" s="3">
        <v>0</v>
      </c>
      <c r="M224" s="16">
        <v>2</v>
      </c>
      <c r="N224" s="3">
        <v>0</v>
      </c>
      <c r="O224" s="3">
        <v>0</v>
      </c>
      <c r="P224" s="3">
        <v>0</v>
      </c>
      <c r="Q224" s="3">
        <f>VLOOKUP(B:B,'[4]1126.2022数字经济与国际法治研讨会'!$C:$D,2,0)</f>
        <v>1</v>
      </c>
      <c r="R224" s="3">
        <v>0</v>
      </c>
      <c r="S224" s="3">
        <f>VLOOKUP(B:B,'[4]11.27“房不胜防”活动'!$C:$D,2,0)</f>
        <v>1</v>
      </c>
      <c r="T224" s="3">
        <f>VLOOKUP(B:B,'[4]11.28【2022杭州全球人工智能技术大会（GAITC20】'!$C:$D,2,0)</f>
        <v>1</v>
      </c>
      <c r="U224" s="3">
        <v>0</v>
      </c>
      <c r="V224" s="3">
        <v>0</v>
      </c>
      <c r="W224" s="3">
        <v>0</v>
      </c>
      <c r="X224" s="16">
        <v>3</v>
      </c>
      <c r="Y224" s="3">
        <v>0</v>
      </c>
      <c r="Z224" s="3">
        <f>VLOOKUP(B:B,'[5]0422模拟法庭赛前培训'!$C:$D,2,0)</f>
        <v>1</v>
      </c>
      <c r="AA224" s="3">
        <v>0</v>
      </c>
      <c r="AB224" s="3">
        <v>0</v>
      </c>
      <c r="AC224" s="3">
        <v>0</v>
      </c>
      <c r="AD224" s="4">
        <v>1</v>
      </c>
      <c r="AE224" s="3">
        <v>0</v>
      </c>
      <c r="AF224" s="3">
        <v>0</v>
      </c>
      <c r="AG224" s="3">
        <v>0</v>
      </c>
      <c r="AH224" s="3">
        <v>0</v>
      </c>
      <c r="AI224" s="3">
        <f>VLOOKUP(B:B,'[1]5.26全真模拟法庭决赛'!$C$6:$D$57,2,0)</f>
        <v>1</v>
      </c>
      <c r="AJ224" s="3">
        <v>0</v>
      </c>
      <c r="AK224" s="3">
        <v>0</v>
      </c>
      <c r="AL224" s="3">
        <v>0</v>
      </c>
      <c r="AM224" s="4">
        <f t="shared" si="14"/>
        <v>1</v>
      </c>
      <c r="AN224" s="18">
        <f t="shared" si="12"/>
        <v>7</v>
      </c>
    </row>
    <row r="225" ht="14.25" spans="1:40">
      <c r="A225" s="2">
        <v>222</v>
      </c>
      <c r="B225" s="3">
        <v>3210103089</v>
      </c>
      <c r="C225" s="3">
        <v>0</v>
      </c>
      <c r="D225" s="3">
        <v>0</v>
      </c>
      <c r="E225" s="3">
        <f>VLOOKUP(B:B,'[3]10·14浙江大学第四十期问政讲堂——“无用”的力量'!$C:$D,2,0)</f>
        <v>1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16">
        <v>1</v>
      </c>
      <c r="N225" s="3">
        <v>0</v>
      </c>
      <c r="O225" s="3">
        <v>0</v>
      </c>
      <c r="P225" s="3">
        <v>0</v>
      </c>
      <c r="Q225" s="3">
        <v>0</v>
      </c>
      <c r="R225" s="3" t="str">
        <f>VLOOKUP(B:B,'[4]11.26“金职玉律”活动纪实签到表'!$C:$D,2,0)</f>
        <v>1</v>
      </c>
      <c r="S225" s="3">
        <f>VLOOKUP(B:B,'[4]11.27“房不胜防”活动'!$C:$D,2,0)</f>
        <v>1</v>
      </c>
      <c r="T225" s="3">
        <v>0</v>
      </c>
      <c r="U225" s="3">
        <v>0</v>
      </c>
      <c r="V225" s="3">
        <v>0</v>
      </c>
      <c r="W225" s="3">
        <v>0</v>
      </c>
      <c r="X225" s="16">
        <v>2</v>
      </c>
      <c r="Y225" s="3">
        <v>0</v>
      </c>
      <c r="Z225" s="3">
        <v>0</v>
      </c>
      <c r="AA225" s="3">
        <v>0</v>
      </c>
      <c r="AB225" s="3">
        <v>0</v>
      </c>
      <c r="AC225" s="3">
        <v>0</v>
      </c>
      <c r="AD225" s="4">
        <v>0</v>
      </c>
      <c r="AE225" s="3">
        <v>0</v>
      </c>
      <c r="AF225" s="3">
        <v>0</v>
      </c>
      <c r="AG225" s="3">
        <v>0</v>
      </c>
      <c r="AH225" s="3">
        <v>0</v>
      </c>
      <c r="AI225" s="3">
        <v>0</v>
      </c>
      <c r="AJ225" s="3">
        <v>0</v>
      </c>
      <c r="AK225" s="3">
        <v>0</v>
      </c>
      <c r="AL225" s="3">
        <v>0</v>
      </c>
      <c r="AM225" s="4">
        <f t="shared" si="14"/>
        <v>0</v>
      </c>
      <c r="AN225" s="18">
        <f t="shared" si="12"/>
        <v>3</v>
      </c>
    </row>
    <row r="226" ht="14.25" spans="1:40">
      <c r="A226" s="2">
        <v>223</v>
      </c>
      <c r="B226" s="3">
        <v>3210103183</v>
      </c>
      <c r="C226" s="3" t="str">
        <f>VLOOKUP(B:B,'[3]9.27留学的故事第二期'!$C:$D,2,0)</f>
        <v>1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f>VLOOKUP(B:B,[3]【11月4日】2022年金秋晚会!$C:$D,2,0)</f>
        <v>2</v>
      </c>
      <c r="L226" s="3">
        <v>0</v>
      </c>
      <c r="M226" s="16">
        <v>3</v>
      </c>
      <c r="N226" s="3">
        <v>0</v>
      </c>
      <c r="O226" s="3">
        <f>VLOOKUP(B:B,'[4]11.19走进“君合”律师职场体验日'!$C:$D,2,0)</f>
        <v>1</v>
      </c>
      <c r="P226" s="3">
        <v>0</v>
      </c>
      <c r="Q226" s="3">
        <v>0</v>
      </c>
      <c r="R226" s="3">
        <v>0</v>
      </c>
      <c r="S226" s="3">
        <v>0</v>
      </c>
      <c r="T226" s="3">
        <f>VLOOKUP(B:B,'[4]11.28【2022杭州全球人工智能技术大会（GAITC20】'!$C:$D,2,0)</f>
        <v>1</v>
      </c>
      <c r="U226" s="3">
        <v>0</v>
      </c>
      <c r="V226" s="3">
        <v>0</v>
      </c>
      <c r="W226" s="3">
        <v>0</v>
      </c>
      <c r="X226" s="16">
        <v>2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4">
        <v>0</v>
      </c>
      <c r="AE226" s="3">
        <v>0</v>
      </c>
      <c r="AF226" s="3">
        <v>0</v>
      </c>
      <c r="AG226" s="3">
        <v>0</v>
      </c>
      <c r="AH226" s="3">
        <v>0</v>
      </c>
      <c r="AI226" s="3">
        <v>0</v>
      </c>
      <c r="AJ226" s="3">
        <v>0</v>
      </c>
      <c r="AK226" s="3">
        <v>0</v>
      </c>
      <c r="AL226" s="3">
        <v>0</v>
      </c>
      <c r="AM226" s="4">
        <f t="shared" si="14"/>
        <v>0</v>
      </c>
      <c r="AN226" s="18">
        <f t="shared" si="12"/>
        <v>5</v>
      </c>
    </row>
    <row r="227" ht="14.25" spans="1:40">
      <c r="A227" s="2">
        <v>224</v>
      </c>
      <c r="B227" s="3">
        <v>3210103524</v>
      </c>
      <c r="C227" s="3">
        <v>0</v>
      </c>
      <c r="D227" s="3">
        <v>0</v>
      </c>
      <c r="E227" s="3">
        <v>0</v>
      </c>
      <c r="F227" s="3">
        <f>VLOOKUP(B:B,[3]【10月16日】明法致公第27期浙江大学考研分享会!$C:$D,2,0)</f>
        <v>1</v>
      </c>
      <c r="G227" s="3">
        <v>0</v>
      </c>
      <c r="H227" s="3">
        <v>0</v>
      </c>
      <c r="I227" s="3">
        <v>0</v>
      </c>
      <c r="J227" s="3">
        <f>VLOOKUP(B:B,'[3]10.30法律与现代国家建构-“浙大东方论坛·成均讲堂”第3讲'!$C:$D,2,0)</f>
        <v>1</v>
      </c>
      <c r="K227" s="3">
        <v>0</v>
      </c>
      <c r="L227" s="3">
        <v>0</v>
      </c>
      <c r="M227" s="16">
        <v>2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16">
        <v>0</v>
      </c>
      <c r="Y227" s="3">
        <v>0</v>
      </c>
      <c r="Z227" s="3">
        <v>0</v>
      </c>
      <c r="AA227" s="3">
        <v>0</v>
      </c>
      <c r="AB227" s="3">
        <v>0</v>
      </c>
      <c r="AC227" s="3">
        <v>0</v>
      </c>
      <c r="AD227" s="4">
        <v>0</v>
      </c>
      <c r="AE227" s="3">
        <v>0</v>
      </c>
      <c r="AF227" s="3">
        <f>VLOOKUP(B:B,'[1]5.12-5.13全真模拟法庭循环赛'!$C$6:$D$47,2,0)</f>
        <v>1</v>
      </c>
      <c r="AG227" s="3">
        <v>0</v>
      </c>
      <c r="AH227" s="3">
        <v>0</v>
      </c>
      <c r="AI227" s="3">
        <v>0</v>
      </c>
      <c r="AJ227" s="3">
        <v>0</v>
      </c>
      <c r="AK227" s="3">
        <v>0</v>
      </c>
      <c r="AL227" s="3">
        <v>0</v>
      </c>
      <c r="AM227" s="4">
        <f t="shared" si="14"/>
        <v>1</v>
      </c>
      <c r="AN227" s="18">
        <f t="shared" si="12"/>
        <v>3</v>
      </c>
    </row>
    <row r="228" ht="14.25" spans="1:40">
      <c r="A228" s="2">
        <v>225</v>
      </c>
      <c r="B228" s="3">
        <v>3210103527</v>
      </c>
      <c r="C228" s="3">
        <v>0</v>
      </c>
      <c r="D228" s="3">
        <v>0</v>
      </c>
      <c r="E228" s="3">
        <f>VLOOKUP(B:B,'[3]10·14浙江大学第四十期问政讲堂——“无用”的力量'!$C:$D,2,0)</f>
        <v>1</v>
      </c>
      <c r="F228" s="3">
        <f>VLOOKUP(B:B,[3]【10月16日】明法致公第27期浙江大学考研分享会!$C:$D,2,0)</f>
        <v>1</v>
      </c>
      <c r="G228" s="3">
        <v>0</v>
      </c>
      <c r="H228" s="3">
        <v>0</v>
      </c>
      <c r="I228" s="3">
        <v>0</v>
      </c>
      <c r="J228" s="3">
        <v>0</v>
      </c>
      <c r="K228" s="3">
        <f>VLOOKUP(B:B,[3]【11月4日】2022年金秋晚会!$C:$D,2,0)</f>
        <v>1</v>
      </c>
      <c r="L228" s="3">
        <v>0</v>
      </c>
      <c r="M228" s="16">
        <v>3</v>
      </c>
      <c r="N228" s="3">
        <v>1</v>
      </c>
      <c r="O228" s="3">
        <f>VLOOKUP(B:B,'[4]11.19走进“君合”律师职场体验日'!$C:$D,2,0)</f>
        <v>1</v>
      </c>
      <c r="P228" s="3">
        <v>0</v>
      </c>
      <c r="Q228" s="3">
        <v>0</v>
      </c>
      <c r="R228" s="3">
        <v>0</v>
      </c>
      <c r="S228" s="3">
        <v>0</v>
      </c>
      <c r="T228" s="3">
        <f>VLOOKUP(B:B,'[4]11.28【2022杭州全球人工智能技术大会（GAITC20】'!$C:$D,2,0)</f>
        <v>1</v>
      </c>
      <c r="U228" s="3">
        <f>VLOOKUP(B:B,'[4]12·4宪法日知识竞赛'!$C:$D,2,0)</f>
        <v>1</v>
      </c>
      <c r="V228" s="3">
        <v>0</v>
      </c>
      <c r="W228" s="3">
        <v>0</v>
      </c>
      <c r="X228" s="16">
        <v>4</v>
      </c>
      <c r="Y228" s="3">
        <v>0</v>
      </c>
      <c r="Z228" s="3">
        <v>0</v>
      </c>
      <c r="AA228" s="3">
        <v>0</v>
      </c>
      <c r="AB228" s="3">
        <v>0</v>
      </c>
      <c r="AC228" s="3">
        <v>0</v>
      </c>
      <c r="AD228" s="4">
        <v>0</v>
      </c>
      <c r="AE228" s="3">
        <v>0</v>
      </c>
      <c r="AF228" s="3">
        <v>0</v>
      </c>
      <c r="AG228" s="3">
        <v>0</v>
      </c>
      <c r="AH228" s="3">
        <v>0</v>
      </c>
      <c r="AI228" s="3">
        <f>VLOOKUP(B:B,'[1]5.26全真模拟法庭决赛'!$C$6:$D$57,2,0)</f>
        <v>1</v>
      </c>
      <c r="AJ228" s="3">
        <v>0</v>
      </c>
      <c r="AK228" s="3">
        <v>0</v>
      </c>
      <c r="AL228" s="3">
        <v>0</v>
      </c>
      <c r="AM228" s="4">
        <f t="shared" si="14"/>
        <v>1</v>
      </c>
      <c r="AN228" s="18">
        <f t="shared" si="12"/>
        <v>8</v>
      </c>
    </row>
    <row r="229" ht="14.25" spans="1:40">
      <c r="A229" s="2">
        <v>226</v>
      </c>
      <c r="B229" s="3">
        <v>3210103545</v>
      </c>
      <c r="C229" s="3" t="str">
        <f>VLOOKUP(B:B,'[3]9.27留学的故事第二期'!$C:$D,2,0)</f>
        <v>1</v>
      </c>
      <c r="D229" s="3">
        <f>VLOOKUP(B:B,'[3]10.9专业博览会线下答疑活动'!$C:$D,2,0)</f>
        <v>1</v>
      </c>
      <c r="E229" s="3">
        <f>VLOOKUP(B:B,'[3]10·14浙江大学第四十期问政讲堂——“无用”的力量'!$C:$D,2,0)</f>
        <v>1</v>
      </c>
      <c r="F229" s="3">
        <f>VLOOKUP(B:B,[3]【10月16日】明法致公第27期浙江大学考研分享会!$C:$D,2,0)</f>
        <v>1</v>
      </c>
      <c r="G229" s="3">
        <v>0</v>
      </c>
      <c r="H229" s="3">
        <v>0</v>
      </c>
      <c r="I229" s="3">
        <f>VLOOKUP(B:B,[3]【10月29日】留学的故事第三期!$C:$D,2,0)</f>
        <v>1</v>
      </c>
      <c r="J229" s="3">
        <f>VLOOKUP(B:B,'[3]10.30法律与现代国家建构-“浙大东方论坛·成均讲堂”第3讲'!$C:$D,2,0)</f>
        <v>1</v>
      </c>
      <c r="K229" s="3">
        <v>0</v>
      </c>
      <c r="L229" s="3">
        <v>0</v>
      </c>
      <c r="M229" s="16">
        <v>6</v>
      </c>
      <c r="N229" s="3">
        <v>0</v>
      </c>
      <c r="O229" s="3">
        <f>VLOOKUP(B:B,'[4]11.19走进“君合”律师职场体验日'!$C:$D,2,0)</f>
        <v>1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16">
        <v>1</v>
      </c>
      <c r="Y229" s="3">
        <v>0</v>
      </c>
      <c r="Z229" s="3">
        <f>VLOOKUP(B:B,'[5]0422模拟法庭赛前培训'!$C:$D,2,0)</f>
        <v>1</v>
      </c>
      <c r="AA229" s="3">
        <v>0</v>
      </c>
      <c r="AB229" s="3">
        <v>0</v>
      </c>
      <c r="AC229" s="3">
        <v>0</v>
      </c>
      <c r="AD229" s="4">
        <v>1</v>
      </c>
      <c r="AE229" s="3">
        <v>0</v>
      </c>
      <c r="AF229" s="3">
        <f>VLOOKUP(B:B,'[1]5.12-5.13全真模拟法庭循环赛'!$C$6:$D$47,2,0)</f>
        <v>1</v>
      </c>
      <c r="AG229" s="3">
        <f>VLOOKUP(B:B,'[1]5.19留学指南——LSAT备考&amp;JD申请'!$C$6:$D$21,2,0)</f>
        <v>1</v>
      </c>
      <c r="AH229" s="3">
        <v>0</v>
      </c>
      <c r="AI229" s="3">
        <v>0</v>
      </c>
      <c r="AJ229" s="3">
        <v>0</v>
      </c>
      <c r="AK229" s="3">
        <v>0</v>
      </c>
      <c r="AL229" s="3">
        <v>0</v>
      </c>
      <c r="AM229" s="4">
        <f t="shared" si="14"/>
        <v>2</v>
      </c>
      <c r="AN229" s="18">
        <f t="shared" si="12"/>
        <v>10</v>
      </c>
    </row>
    <row r="230" ht="14.25" spans="1:40">
      <c r="A230" s="2">
        <v>227</v>
      </c>
      <c r="B230" s="3">
        <v>3210103611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16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16">
        <v>0</v>
      </c>
      <c r="Y230" s="3">
        <v>0</v>
      </c>
      <c r="Z230" s="3">
        <f>VLOOKUP(B:B,'[5]0422模拟法庭赛前培训'!$C:$D,2,0)</f>
        <v>1</v>
      </c>
      <c r="AA230" s="3">
        <v>0</v>
      </c>
      <c r="AB230" s="3">
        <v>0</v>
      </c>
      <c r="AC230" s="3">
        <v>0</v>
      </c>
      <c r="AD230" s="4">
        <v>1</v>
      </c>
      <c r="AE230" s="3">
        <v>0</v>
      </c>
      <c r="AF230" s="3">
        <f>VLOOKUP(B:B,'[1]5.12-5.13全真模拟法庭循环赛'!$C$6:$D$47,2,0)</f>
        <v>1</v>
      </c>
      <c r="AG230" s="3">
        <v>0</v>
      </c>
      <c r="AH230" s="3">
        <v>0</v>
      </c>
      <c r="AI230" s="3">
        <f>VLOOKUP(B:B,'[1]5.26全真模拟法庭决赛'!$C$6:$D$57,2,0)</f>
        <v>1</v>
      </c>
      <c r="AJ230" s="3">
        <v>0</v>
      </c>
      <c r="AK230" s="3">
        <v>0</v>
      </c>
      <c r="AL230" s="3">
        <v>0</v>
      </c>
      <c r="AM230" s="4">
        <f t="shared" si="14"/>
        <v>2</v>
      </c>
      <c r="AN230" s="18">
        <f t="shared" si="12"/>
        <v>3</v>
      </c>
    </row>
    <row r="231" ht="14.25" spans="1:40">
      <c r="A231" s="2">
        <v>228</v>
      </c>
      <c r="B231" s="3">
        <v>3210103664</v>
      </c>
      <c r="C231" s="3">
        <v>0</v>
      </c>
      <c r="D231" s="3">
        <f>VLOOKUP(B:B,'[3]10.9专业博览会线下答疑活动'!$C:$D,2,0)</f>
        <v>1</v>
      </c>
      <c r="E231" s="3">
        <f>VLOOKUP(B:B,'[3]10·14浙江大学第四十期问政讲堂——“无用”的力量'!$C:$D,2,0)</f>
        <v>1</v>
      </c>
      <c r="F231" s="3">
        <f>VLOOKUP(B:B,[3]【10月16日】明法致公第27期浙江大学考研分享会!$C:$D,2,0)</f>
        <v>1</v>
      </c>
      <c r="G231" s="3">
        <v>0</v>
      </c>
      <c r="H231" s="3">
        <f>VLOOKUP(B:B,[3]【10月19日】2022年走进六和律师事务所职场体验日!$C:$D,2,0)</f>
        <v>1</v>
      </c>
      <c r="I231" s="3">
        <f>VLOOKUP(B:B,[3]【10月29日】留学的故事第三期!$C:$D,2,0)</f>
        <v>1</v>
      </c>
      <c r="J231" s="3">
        <v>0</v>
      </c>
      <c r="K231" s="3">
        <f>VLOOKUP(B:B,[3]【11月4日】2022年金秋晚会!$C:$D,2,0)</f>
        <v>1</v>
      </c>
      <c r="L231" s="3">
        <f>VLOOKUP(B:B,[3]“护航二十大·普法在行动”浙江省法治动漫微视频作品征集活动!$C:$D,2,0)</f>
        <v>8</v>
      </c>
      <c r="M231" s="16">
        <v>14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f>VLOOKUP(B:B,'[4]11.27“房不胜防”活动'!$C:$D,2,0)</f>
        <v>1</v>
      </c>
      <c r="T231" s="3">
        <v>0</v>
      </c>
      <c r="U231" s="3">
        <f>VLOOKUP(B:B,'[4]12·4宪法日知识竞赛'!$C:$D,2,0)</f>
        <v>1</v>
      </c>
      <c r="V231" s="3">
        <v>0</v>
      </c>
      <c r="W231" s="3">
        <v>0</v>
      </c>
      <c r="X231" s="16">
        <v>2</v>
      </c>
      <c r="Y231" s="3">
        <v>0</v>
      </c>
      <c r="Z231" s="3">
        <v>0</v>
      </c>
      <c r="AA231" s="3">
        <v>0</v>
      </c>
      <c r="AB231" s="3">
        <v>0</v>
      </c>
      <c r="AC231" s="3">
        <v>0</v>
      </c>
      <c r="AD231" s="4">
        <v>0</v>
      </c>
      <c r="AE231" s="3">
        <v>0</v>
      </c>
      <c r="AF231" s="3">
        <v>0</v>
      </c>
      <c r="AG231" s="3">
        <v>0</v>
      </c>
      <c r="AH231" s="3">
        <v>0</v>
      </c>
      <c r="AI231" s="3">
        <v>0</v>
      </c>
      <c r="AJ231" s="3">
        <v>0</v>
      </c>
      <c r="AK231" s="3">
        <v>0</v>
      </c>
      <c r="AL231" s="3">
        <v>0</v>
      </c>
      <c r="AM231" s="4">
        <f t="shared" si="14"/>
        <v>0</v>
      </c>
      <c r="AN231" s="18">
        <f t="shared" si="12"/>
        <v>16</v>
      </c>
    </row>
    <row r="232" ht="14.25" spans="1:40">
      <c r="A232" s="2">
        <v>229</v>
      </c>
      <c r="B232" s="3">
        <v>3210103687</v>
      </c>
      <c r="C232" s="3" t="str">
        <f>VLOOKUP(B:B,'[3]9.27留学的故事第二期'!$C:$D,2,0)</f>
        <v>1</v>
      </c>
      <c r="D232" s="3">
        <f>VLOOKUP(B:B,'[3]10.9专业博览会线下答疑活动'!$C:$D,2,0)</f>
        <v>1</v>
      </c>
      <c r="E232" s="3">
        <f>VLOOKUP(B:B,'[3]10·14浙江大学第四十期问政讲堂——“无用”的力量'!$C:$D,2,0)</f>
        <v>1</v>
      </c>
      <c r="F232" s="3">
        <f>VLOOKUP(B:B,[3]【10月16日】明法致公第27期浙江大学考研分享会!$C:$D,2,0)</f>
        <v>1</v>
      </c>
      <c r="G232" s="3">
        <v>0</v>
      </c>
      <c r="H232" s="3">
        <f>VLOOKUP(B:B,[3]【10月19日】2022年走进六和律师事务所职场体验日!$C:$D,2,0)</f>
        <v>1</v>
      </c>
      <c r="I232" s="3">
        <f>VLOOKUP(B:B,[3]【10月29日】留学的故事第三期!$C:$D,2,0)</f>
        <v>1</v>
      </c>
      <c r="J232" s="3">
        <f>VLOOKUP(B:B,'[3]10.30法律与现代国家建构-“浙大东方论坛·成均讲堂”第3讲'!$C:$D,2,0)</f>
        <v>1</v>
      </c>
      <c r="K232" s="3">
        <f>VLOOKUP(B:B,[3]【11月4日】2022年金秋晚会!$C:$D,2,0)</f>
        <v>1</v>
      </c>
      <c r="L232" s="3">
        <v>0</v>
      </c>
      <c r="M232" s="16">
        <v>8</v>
      </c>
      <c r="N232" s="3">
        <v>1</v>
      </c>
      <c r="O232" s="3">
        <v>0</v>
      </c>
      <c r="P232" s="3">
        <v>0</v>
      </c>
      <c r="Q232" s="3">
        <v>0</v>
      </c>
      <c r="R232" s="3">
        <v>0</v>
      </c>
      <c r="S232" s="3">
        <f>VLOOKUP(B:B,'[4]11.27“房不胜防”活动'!$C:$D,2,0)</f>
        <v>1</v>
      </c>
      <c r="T232" s="3">
        <v>0</v>
      </c>
      <c r="U232" s="3">
        <v>0</v>
      </c>
      <c r="V232" s="3">
        <v>0</v>
      </c>
      <c r="W232" s="3">
        <v>0</v>
      </c>
      <c r="X232" s="16">
        <v>2</v>
      </c>
      <c r="Y232" s="3" t="str">
        <f>VLOOKUP(B:B,'[5]0318月轮舞会'!$C:$D,2,0)</f>
        <v>1</v>
      </c>
      <c r="Z232" s="3">
        <v>0</v>
      </c>
      <c r="AA232" s="3">
        <v>0</v>
      </c>
      <c r="AB232" s="3">
        <v>0</v>
      </c>
      <c r="AC232" s="3">
        <v>0</v>
      </c>
      <c r="AD232" s="4">
        <v>1</v>
      </c>
      <c r="AE232" s="3">
        <v>0</v>
      </c>
      <c r="AF232" s="3">
        <v>0</v>
      </c>
      <c r="AG232" s="3">
        <f>VLOOKUP(B:B,'[1]5.19留学指南——LSAT备考&amp;JD申请'!$C$6:$D$21,2,0)</f>
        <v>1</v>
      </c>
      <c r="AH232" s="3">
        <v>0</v>
      </c>
      <c r="AI232" s="3">
        <f>VLOOKUP(B:B,'[1]5.26全真模拟法庭决赛'!$C$6:$D$57,2,0)</f>
        <v>1</v>
      </c>
      <c r="AJ232" s="3">
        <v>0</v>
      </c>
      <c r="AK232" s="3">
        <v>0</v>
      </c>
      <c r="AL232" s="3">
        <v>0</v>
      </c>
      <c r="AM232" s="4">
        <f t="shared" si="14"/>
        <v>2</v>
      </c>
      <c r="AN232" s="18">
        <f t="shared" si="12"/>
        <v>13</v>
      </c>
    </row>
    <row r="233" ht="14.25" spans="1:40">
      <c r="A233" s="2">
        <v>230</v>
      </c>
      <c r="B233" s="3">
        <v>3210103736</v>
      </c>
      <c r="C233" s="3">
        <v>0</v>
      </c>
      <c r="D233" s="3">
        <f>VLOOKUP(B:B,'[3]10.9专业博览会线下答疑活动'!$C:$D,2,0)</f>
        <v>1</v>
      </c>
      <c r="E233" s="3">
        <f>VLOOKUP(B:B,'[3]10·14浙江大学第四十期问政讲堂——“无用”的力量'!$C:$D,2,0)</f>
        <v>1</v>
      </c>
      <c r="F233" s="3">
        <v>0</v>
      </c>
      <c r="G233" s="3">
        <v>0</v>
      </c>
      <c r="H233" s="3">
        <f>VLOOKUP(B:B,[3]【10月19日】2022年走进六和律师事务所职场体验日!$C:$D,2,0)</f>
        <v>1</v>
      </c>
      <c r="I233" s="3">
        <f>VLOOKUP(B:B,[3]【10月29日】留学的故事第三期!$C:$D,2,0)</f>
        <v>1</v>
      </c>
      <c r="J233" s="3">
        <v>0</v>
      </c>
      <c r="K233" s="3">
        <f>VLOOKUP(B:B,[3]【11月4日】2022年金秋晚会!$C:$D,2,0)</f>
        <v>1</v>
      </c>
      <c r="L233" s="3">
        <v>0</v>
      </c>
      <c r="M233" s="16">
        <v>5</v>
      </c>
      <c r="N233" s="3">
        <v>1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f>VLOOKUP(B:B,'[4]11.28【2022杭州全球人工智能技术大会（GAITC20】'!$C:$D,2,0)</f>
        <v>1</v>
      </c>
      <c r="U233" s="3">
        <v>0</v>
      </c>
      <c r="V233" s="3">
        <v>0</v>
      </c>
      <c r="W233" s="3">
        <v>0</v>
      </c>
      <c r="X233" s="16">
        <v>2</v>
      </c>
      <c r="Y233" s="3">
        <v>0</v>
      </c>
      <c r="Z233" s="3">
        <v>0</v>
      </c>
      <c r="AA233" s="3">
        <v>0</v>
      </c>
      <c r="AB233" s="3">
        <f>VLOOKUP(B:B,[5]第三届中国国家制度研究高峰论坛!$C:$D,2,0)</f>
        <v>1</v>
      </c>
      <c r="AC233" s="3">
        <v>0</v>
      </c>
      <c r="AD233" s="4">
        <v>1</v>
      </c>
      <c r="AE233" s="3">
        <v>0</v>
      </c>
      <c r="AF233" s="3">
        <v>0</v>
      </c>
      <c r="AG233" s="3">
        <v>0</v>
      </c>
      <c r="AH233" s="3">
        <v>0</v>
      </c>
      <c r="AI233" s="3">
        <v>0</v>
      </c>
      <c r="AJ233" s="3">
        <v>0</v>
      </c>
      <c r="AK233" s="3">
        <v>0</v>
      </c>
      <c r="AL233" s="3">
        <v>0</v>
      </c>
      <c r="AM233" s="4">
        <f t="shared" si="14"/>
        <v>0</v>
      </c>
      <c r="AN233" s="18">
        <f t="shared" si="12"/>
        <v>8</v>
      </c>
    </row>
    <row r="234" ht="14.25" spans="1:40">
      <c r="A234" s="2">
        <v>231</v>
      </c>
      <c r="B234" s="3">
        <v>3210103784</v>
      </c>
      <c r="C234" s="3">
        <v>0</v>
      </c>
      <c r="D234" s="3">
        <v>0</v>
      </c>
      <c r="E234" s="3">
        <f>VLOOKUP(B:B,'[3]10·14浙江大学第四十期问政讲堂——“无用”的力量'!$C:$D,2,0)</f>
        <v>1</v>
      </c>
      <c r="F234" s="3">
        <f>VLOOKUP(B:B,[3]【10月16日】明法致公第27期浙江大学考研分享会!$C:$D,2,0)</f>
        <v>1</v>
      </c>
      <c r="G234" s="3">
        <v>0</v>
      </c>
      <c r="H234" s="3">
        <v>0</v>
      </c>
      <c r="I234" s="3">
        <v>0</v>
      </c>
      <c r="J234" s="3">
        <v>0</v>
      </c>
      <c r="K234" s="3">
        <f>VLOOKUP(B:B,[3]【11月4日】2022年金秋晚会!$C:$D,2,0)</f>
        <v>1</v>
      </c>
      <c r="L234" s="3">
        <v>0</v>
      </c>
      <c r="M234" s="16">
        <v>3</v>
      </c>
      <c r="N234" s="3">
        <v>1</v>
      </c>
      <c r="O234" s="3">
        <v>0</v>
      </c>
      <c r="P234" s="3">
        <v>0</v>
      </c>
      <c r="Q234" s="3">
        <v>0</v>
      </c>
      <c r="R234" s="3">
        <v>0</v>
      </c>
      <c r="S234" s="3">
        <f>VLOOKUP(B:B,'[4]11.27“房不胜防”活动'!$C:$D,2,0)</f>
        <v>1</v>
      </c>
      <c r="T234" s="3">
        <f>VLOOKUP(B:B,'[4]11.28【2022杭州全球人工智能技术大会（GAITC20】'!$C:$D,2,0)</f>
        <v>1</v>
      </c>
      <c r="U234" s="3">
        <f>VLOOKUP(B:B,'[4]12·4宪法日知识竞赛'!$C:$D,2,0)</f>
        <v>2</v>
      </c>
      <c r="V234" s="3">
        <v>0</v>
      </c>
      <c r="W234" s="3">
        <v>0</v>
      </c>
      <c r="X234" s="16">
        <v>5</v>
      </c>
      <c r="Y234" s="3">
        <v>0</v>
      </c>
      <c r="Z234" s="3">
        <v>0</v>
      </c>
      <c r="AA234" s="3">
        <v>0</v>
      </c>
      <c r="AB234" s="3">
        <f>VLOOKUP(B:B,[5]第三届中国国家制度研究高峰论坛!$C:$D,2,0)</f>
        <v>1</v>
      </c>
      <c r="AC234" s="3">
        <v>0</v>
      </c>
      <c r="AD234" s="4">
        <v>1</v>
      </c>
      <c r="AE234" s="3">
        <v>0</v>
      </c>
      <c r="AF234" s="3">
        <v>0</v>
      </c>
      <c r="AG234" s="3">
        <v>0</v>
      </c>
      <c r="AH234" s="3">
        <v>0</v>
      </c>
      <c r="AI234" s="3">
        <v>0</v>
      </c>
      <c r="AJ234" s="3">
        <v>0</v>
      </c>
      <c r="AK234" s="3">
        <v>0</v>
      </c>
      <c r="AL234" s="3">
        <v>0</v>
      </c>
      <c r="AM234" s="4">
        <f t="shared" si="14"/>
        <v>0</v>
      </c>
      <c r="AN234" s="18">
        <f t="shared" si="12"/>
        <v>9</v>
      </c>
    </row>
    <row r="235" ht="14.25" spans="1:40">
      <c r="A235" s="2">
        <v>232</v>
      </c>
      <c r="B235" s="3">
        <v>3210103867</v>
      </c>
      <c r="C235" s="3">
        <v>0</v>
      </c>
      <c r="D235" s="3">
        <f>VLOOKUP(B:B,'[3]10.9专业博览会线下答疑活动'!$C:$D,2,0)</f>
        <v>1</v>
      </c>
      <c r="E235" s="3">
        <f>VLOOKUP(B:B,'[3]10·14浙江大学第四十期问政讲堂——“无用”的力量'!$C:$D,2,0)</f>
        <v>1</v>
      </c>
      <c r="F235" s="3">
        <f>VLOOKUP(B:B,[3]【10月16日】明法致公第27期浙江大学考研分享会!$C:$D,2,0)</f>
        <v>1</v>
      </c>
      <c r="G235" s="3">
        <v>0</v>
      </c>
      <c r="H235" s="3">
        <v>0</v>
      </c>
      <c r="I235" s="3">
        <f>VLOOKUP(B:B,[3]【10月29日】留学的故事第三期!$C:$D,2,0)</f>
        <v>1</v>
      </c>
      <c r="J235" s="3">
        <v>0</v>
      </c>
      <c r="K235" s="3">
        <f>VLOOKUP(B:B,[3]【11月4日】2022年金秋晚会!$C:$D,2,0)</f>
        <v>1</v>
      </c>
      <c r="L235" s="3">
        <v>0</v>
      </c>
      <c r="M235" s="16">
        <v>5</v>
      </c>
      <c r="N235" s="3">
        <v>1</v>
      </c>
      <c r="O235" s="3">
        <v>0</v>
      </c>
      <c r="P235" s="3">
        <v>0</v>
      </c>
      <c r="Q235" s="3">
        <v>0</v>
      </c>
      <c r="R235" s="3">
        <v>0</v>
      </c>
      <c r="S235" s="3">
        <f>VLOOKUP(B:B,'[4]11.27“房不胜防”活动'!$C:$D,2,0)</f>
        <v>1</v>
      </c>
      <c r="T235" s="3">
        <f>VLOOKUP(B:B,'[4]11.28【2022杭州全球人工智能技术大会（GAITC20】'!$C:$D,2,0)</f>
        <v>1</v>
      </c>
      <c r="U235" s="3">
        <f>VLOOKUP(B:B,'[4]12·4宪法日知识竞赛'!$C:$D,2,0)</f>
        <v>2</v>
      </c>
      <c r="V235" s="3">
        <f>VLOOKUP(B:B,'[4]230104最美笔记大赛'!$C:$D,2,0)</f>
        <v>2</v>
      </c>
      <c r="W235" s="3">
        <v>0</v>
      </c>
      <c r="X235" s="16">
        <v>7</v>
      </c>
      <c r="Y235" s="3">
        <v>0</v>
      </c>
      <c r="Z235" s="3">
        <f>VLOOKUP(B:B,'[5]0422模拟法庭赛前培训'!$C:$D,2,0)</f>
        <v>1</v>
      </c>
      <c r="AA235" s="3">
        <v>0</v>
      </c>
      <c r="AB235" s="3">
        <v>0</v>
      </c>
      <c r="AC235" s="3">
        <v>0</v>
      </c>
      <c r="AD235" s="4">
        <v>1</v>
      </c>
      <c r="AE235" s="3">
        <v>0</v>
      </c>
      <c r="AF235" s="3">
        <v>0</v>
      </c>
      <c r="AG235" s="3">
        <v>0</v>
      </c>
      <c r="AH235" s="3">
        <v>0</v>
      </c>
      <c r="AI235" s="3">
        <v>0</v>
      </c>
      <c r="AJ235" s="3">
        <v>0</v>
      </c>
      <c r="AK235" s="3">
        <v>0</v>
      </c>
      <c r="AL235" s="3">
        <v>0</v>
      </c>
      <c r="AM235" s="4">
        <f t="shared" si="14"/>
        <v>0</v>
      </c>
      <c r="AN235" s="18">
        <f t="shared" si="12"/>
        <v>13</v>
      </c>
    </row>
    <row r="236" ht="14.25" spans="1:40">
      <c r="A236" s="2">
        <v>233</v>
      </c>
      <c r="B236" s="3">
        <v>3210103944</v>
      </c>
      <c r="C236" s="3">
        <v>0</v>
      </c>
      <c r="D236" s="3">
        <v>0</v>
      </c>
      <c r="E236" s="3">
        <f>VLOOKUP(B:B,'[3]10·14浙江大学第四十期问政讲堂——“无用”的力量'!$C:$D,2,0)</f>
        <v>1</v>
      </c>
      <c r="F236" s="3">
        <f>VLOOKUP(B:B,[3]【10月16日】明法致公第27期浙江大学考研分享会!$C:$D,2,0)</f>
        <v>1</v>
      </c>
      <c r="G236" s="3">
        <v>0</v>
      </c>
      <c r="H236" s="3">
        <v>0</v>
      </c>
      <c r="I236" s="3">
        <f>VLOOKUP(B:B,[3]【10月29日】留学的故事第三期!$C:$D,2,0)</f>
        <v>1</v>
      </c>
      <c r="J236" s="3">
        <v>0</v>
      </c>
      <c r="K236" s="3">
        <f>VLOOKUP(B:B,[3]【11月4日】2022年金秋晚会!$C:$D,2,0)</f>
        <v>2</v>
      </c>
      <c r="L236" s="3">
        <v>0</v>
      </c>
      <c r="M236" s="16">
        <v>5</v>
      </c>
      <c r="N236" s="3">
        <v>1</v>
      </c>
      <c r="O236" s="3">
        <f>VLOOKUP(B:B,'[4]11.19走进“君合”律师职场体验日'!$C:$D,2,0)</f>
        <v>1</v>
      </c>
      <c r="P236" s="3">
        <v>0</v>
      </c>
      <c r="Q236" s="3">
        <v>0</v>
      </c>
      <c r="R236" s="3" t="str">
        <f>VLOOKUP(B:B,'[4]11.26“金职玉律”活动纪实签到表'!$C:$D,2,0)</f>
        <v>1</v>
      </c>
      <c r="S236" s="3">
        <f>VLOOKUP(B:B,'[4]11.27“房不胜防”活动'!$C:$D,2,0)</f>
        <v>1</v>
      </c>
      <c r="T236" s="3">
        <v>0</v>
      </c>
      <c r="U236" s="3">
        <f>VLOOKUP(B:B,'[4]12·4宪法日知识竞赛'!$C:$D,2,0)</f>
        <v>1</v>
      </c>
      <c r="V236" s="3">
        <v>0</v>
      </c>
      <c r="W236" s="3">
        <v>0</v>
      </c>
      <c r="X236" s="16">
        <v>5</v>
      </c>
      <c r="Y236" s="3">
        <v>0</v>
      </c>
      <c r="Z236" s="3">
        <v>0</v>
      </c>
      <c r="AA236" s="3">
        <v>0</v>
      </c>
      <c r="AB236" s="3">
        <f>VLOOKUP(B:B,[5]第三届中国国家制度研究高峰论坛!$C:$D,2,0)</f>
        <v>1</v>
      </c>
      <c r="AC236" s="3">
        <v>0</v>
      </c>
      <c r="AD236" s="4">
        <v>1</v>
      </c>
      <c r="AE236" s="3">
        <v>0</v>
      </c>
      <c r="AF236" s="3">
        <v>0</v>
      </c>
      <c r="AG236" s="3">
        <v>0</v>
      </c>
      <c r="AH236" s="3">
        <v>0</v>
      </c>
      <c r="AI236" s="3">
        <f>VLOOKUP(B:B,'[1]5.26全真模拟法庭决赛'!$C$6:$D$57,2,0)</f>
        <v>1</v>
      </c>
      <c r="AJ236" s="3">
        <v>0</v>
      </c>
      <c r="AK236" s="3">
        <v>0</v>
      </c>
      <c r="AL236" s="3">
        <v>0</v>
      </c>
      <c r="AM236" s="4">
        <f t="shared" si="14"/>
        <v>1</v>
      </c>
      <c r="AN236" s="18">
        <f t="shared" si="12"/>
        <v>12</v>
      </c>
    </row>
    <row r="237" ht="14.25" spans="1:40">
      <c r="A237" s="2">
        <v>234</v>
      </c>
      <c r="B237" s="3">
        <v>3210103964</v>
      </c>
      <c r="C237" s="3" t="str">
        <f>VLOOKUP(B:B,'[3]9.27留学的故事第二期'!$C:$D,2,0)</f>
        <v>1</v>
      </c>
      <c r="D237" s="3">
        <v>0</v>
      </c>
      <c r="E237" s="3">
        <f>VLOOKUP(B:B,'[3]10·14浙江大学第四十期问政讲堂——“无用”的力量'!$C:$D,2,0)</f>
        <v>1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16">
        <v>2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16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4">
        <v>0</v>
      </c>
      <c r="AE237" s="3">
        <v>0</v>
      </c>
      <c r="AF237" s="3">
        <v>0</v>
      </c>
      <c r="AG237" s="3">
        <v>0</v>
      </c>
      <c r="AH237" s="3">
        <v>0</v>
      </c>
      <c r="AI237" s="3">
        <v>0</v>
      </c>
      <c r="AJ237" s="3">
        <v>0</v>
      </c>
      <c r="AK237" s="3">
        <v>0</v>
      </c>
      <c r="AL237" s="3">
        <v>0</v>
      </c>
      <c r="AM237" s="4">
        <f t="shared" si="14"/>
        <v>0</v>
      </c>
      <c r="AN237" s="18">
        <f t="shared" si="12"/>
        <v>2</v>
      </c>
    </row>
    <row r="238" ht="14.25" spans="1:40">
      <c r="A238" s="2">
        <v>235</v>
      </c>
      <c r="B238" s="3">
        <v>3210103967</v>
      </c>
      <c r="C238" s="3">
        <v>0</v>
      </c>
      <c r="D238" s="3">
        <v>0</v>
      </c>
      <c r="E238" s="3">
        <v>0</v>
      </c>
      <c r="F238" s="3">
        <f>VLOOKUP(B:B,[3]【10月16日】明法致公第27期浙江大学考研分享会!$C:$D,2,0)</f>
        <v>1</v>
      </c>
      <c r="G238" s="3">
        <v>0</v>
      </c>
      <c r="H238" s="3">
        <v>0</v>
      </c>
      <c r="I238" s="3">
        <f>VLOOKUP(B:B,[3]【10月29日】留学的故事第三期!$C:$D,2,0)</f>
        <v>1</v>
      </c>
      <c r="J238" s="3">
        <f>VLOOKUP(B:B,'[3]10.30法律与现代国家建构-“浙大东方论坛·成均讲堂”第3讲'!$C:$D,2,0)</f>
        <v>1</v>
      </c>
      <c r="K238" s="3">
        <f>VLOOKUP(B:B,[3]【11月4日】2022年金秋晚会!$C:$D,2,0)</f>
        <v>1</v>
      </c>
      <c r="L238" s="3">
        <v>0</v>
      </c>
      <c r="M238" s="16">
        <v>4</v>
      </c>
      <c r="N238" s="3">
        <v>1</v>
      </c>
      <c r="O238" s="3">
        <v>0</v>
      </c>
      <c r="P238" s="3">
        <v>0</v>
      </c>
      <c r="Q238" s="3">
        <f>VLOOKUP(B:B,'[4]1126.2022数字经济与国际法治研讨会'!$C:$D,2,0)</f>
        <v>1</v>
      </c>
      <c r="R238" s="3">
        <v>0</v>
      </c>
      <c r="S238" s="3">
        <f>VLOOKUP(B:B,'[4]11.27“房不胜防”活动'!$C:$D,2,0)</f>
        <v>1</v>
      </c>
      <c r="T238" s="3">
        <f>VLOOKUP(B:B,'[4]11.28【2022杭州全球人工智能技术大会（GAITC20】'!$C:$D,2,0)</f>
        <v>1</v>
      </c>
      <c r="U238" s="3">
        <v>0</v>
      </c>
      <c r="V238" s="3">
        <f>VLOOKUP(B:B,'[4]230104最美笔记大赛'!$C:$D,2,0)</f>
        <v>2</v>
      </c>
      <c r="W238" s="3">
        <v>0</v>
      </c>
      <c r="X238" s="16">
        <v>6</v>
      </c>
      <c r="Y238" s="3">
        <v>0</v>
      </c>
      <c r="Z238" s="3">
        <v>0</v>
      </c>
      <c r="AA238" s="3">
        <v>0</v>
      </c>
      <c r="AB238" s="3">
        <v>0</v>
      </c>
      <c r="AC238" s="3">
        <v>0</v>
      </c>
      <c r="AD238" s="4">
        <v>0</v>
      </c>
      <c r="AE238" s="3">
        <v>0</v>
      </c>
      <c r="AF238" s="3">
        <v>0</v>
      </c>
      <c r="AG238" s="3">
        <f>VLOOKUP(B:B,'[1]5.19留学指南——LSAT备考&amp;JD申请'!$C$6:$D$21,2,0)</f>
        <v>1</v>
      </c>
      <c r="AH238" s="3">
        <v>0</v>
      </c>
      <c r="AI238" s="3">
        <f>VLOOKUP(B:B,'[1]5.26全真模拟法庭决赛'!$C$6:$D$57,2,0)</f>
        <v>1</v>
      </c>
      <c r="AJ238" s="3">
        <v>0</v>
      </c>
      <c r="AK238" s="3">
        <v>0</v>
      </c>
      <c r="AL238" s="3">
        <f>VLOOKUP(B:B,'[1]6.10人工智能专题论坛'!$C$6:$D$11,2,0)</f>
        <v>2</v>
      </c>
      <c r="AM238" s="4">
        <f t="shared" si="14"/>
        <v>4</v>
      </c>
      <c r="AN238" s="18">
        <f t="shared" si="12"/>
        <v>14</v>
      </c>
    </row>
    <row r="239" ht="14.25" spans="1:40">
      <c r="A239" s="2">
        <v>236</v>
      </c>
      <c r="B239" s="3">
        <v>3210103984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f>VLOOKUP(B:B,[3]【11月4日】2022年金秋晚会!$C:$D,2,0)</f>
        <v>2</v>
      </c>
      <c r="L239" s="3">
        <v>0</v>
      </c>
      <c r="M239" s="16">
        <v>2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16">
        <v>0</v>
      </c>
      <c r="Y239" s="3" t="str">
        <f>VLOOKUP(B:B,'[5]0318月轮舞会'!$C:$D,2,0)</f>
        <v>1</v>
      </c>
      <c r="Z239" s="3">
        <v>0</v>
      </c>
      <c r="AA239" s="3">
        <v>0</v>
      </c>
      <c r="AB239" s="3">
        <v>0</v>
      </c>
      <c r="AC239" s="3">
        <v>0</v>
      </c>
      <c r="AD239" s="4">
        <v>1</v>
      </c>
      <c r="AE239" s="3">
        <v>0</v>
      </c>
      <c r="AF239" s="3">
        <v>0</v>
      </c>
      <c r="AG239" s="3">
        <v>0</v>
      </c>
      <c r="AH239" s="3">
        <v>0</v>
      </c>
      <c r="AI239" s="3">
        <v>0</v>
      </c>
      <c r="AJ239" s="3">
        <v>0</v>
      </c>
      <c r="AK239" s="3">
        <v>0</v>
      </c>
      <c r="AL239" s="3">
        <v>0</v>
      </c>
      <c r="AM239" s="4">
        <f t="shared" si="14"/>
        <v>0</v>
      </c>
      <c r="AN239" s="18">
        <f t="shared" si="12"/>
        <v>3</v>
      </c>
    </row>
    <row r="240" ht="14.25" spans="1:40">
      <c r="A240" s="2">
        <v>237</v>
      </c>
      <c r="B240" s="3">
        <v>3210104006</v>
      </c>
      <c r="C240" s="3">
        <v>0</v>
      </c>
      <c r="D240" s="3">
        <v>0</v>
      </c>
      <c r="E240" s="3">
        <f>VLOOKUP(B:B,'[3]10·14浙江大学第四十期问政讲堂——“无用”的力量'!$C:$D,2,0)</f>
        <v>1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f>VLOOKUP(B:B,[3]【11月4日】2022年金秋晚会!$C:$D,2,0)</f>
        <v>2</v>
      </c>
      <c r="L240" s="3">
        <v>0</v>
      </c>
      <c r="M240" s="16">
        <v>3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16">
        <v>0</v>
      </c>
      <c r="Y240" s="3" t="str">
        <f>VLOOKUP(B:B,'[5]0318月轮舞会'!$C:$D,2,0)</f>
        <v>1</v>
      </c>
      <c r="Z240" s="3">
        <v>0</v>
      </c>
      <c r="AA240" s="3">
        <v>0</v>
      </c>
      <c r="AB240" s="3">
        <v>0</v>
      </c>
      <c r="AC240" s="3">
        <v>0</v>
      </c>
      <c r="AD240" s="4">
        <v>1</v>
      </c>
      <c r="AE240" s="3">
        <v>0</v>
      </c>
      <c r="AF240" s="3">
        <v>0</v>
      </c>
      <c r="AG240" s="3">
        <v>0</v>
      </c>
      <c r="AH240" s="3">
        <v>0</v>
      </c>
      <c r="AI240" s="3">
        <v>0</v>
      </c>
      <c r="AJ240" s="3">
        <v>0</v>
      </c>
      <c r="AK240" s="3">
        <v>0</v>
      </c>
      <c r="AL240" s="3">
        <v>0</v>
      </c>
      <c r="AM240" s="4">
        <f t="shared" si="14"/>
        <v>0</v>
      </c>
      <c r="AN240" s="18">
        <f t="shared" si="12"/>
        <v>4</v>
      </c>
    </row>
    <row r="241" ht="14.25" spans="1:40">
      <c r="A241" s="2">
        <v>238</v>
      </c>
      <c r="B241" s="3">
        <v>3210104014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16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16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4">
        <v>0</v>
      </c>
      <c r="AE241" s="3">
        <v>0</v>
      </c>
      <c r="AF241" s="3">
        <f>VLOOKUP(B:B,'[1]5.12-5.13全真模拟法庭循环赛'!$C$6:$D$47,2,0)</f>
        <v>1</v>
      </c>
      <c r="AG241" s="3">
        <v>0</v>
      </c>
      <c r="AH241" s="3">
        <v>0</v>
      </c>
      <c r="AI241" s="3">
        <f>VLOOKUP(B:B,'[1]5.26全真模拟法庭决赛'!$C$6:$D$57,2,0)</f>
        <v>1</v>
      </c>
      <c r="AJ241" s="3">
        <v>0</v>
      </c>
      <c r="AK241" s="3">
        <v>0</v>
      </c>
      <c r="AL241" s="3">
        <v>0</v>
      </c>
      <c r="AM241" s="4">
        <f t="shared" si="14"/>
        <v>2</v>
      </c>
      <c r="AN241" s="18">
        <f t="shared" si="12"/>
        <v>2</v>
      </c>
    </row>
    <row r="242" ht="14.25" spans="1:40">
      <c r="A242" s="2">
        <v>239</v>
      </c>
      <c r="B242" s="3">
        <v>3210104016</v>
      </c>
      <c r="C242" s="3">
        <v>0</v>
      </c>
      <c r="D242" s="3">
        <v>0</v>
      </c>
      <c r="E242" s="3">
        <f>VLOOKUP(B:B,'[3]10·14浙江大学第四十期问政讲堂——“无用”的力量'!$C:$D,2,0)</f>
        <v>1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f>VLOOKUP(B:B,[3]【11月4日】2022年金秋晚会!$C:$D,2,0)</f>
        <v>2</v>
      </c>
      <c r="L242" s="3">
        <v>0</v>
      </c>
      <c r="M242" s="16">
        <v>3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16">
        <v>0</v>
      </c>
      <c r="Y242" s="3" t="str">
        <f>VLOOKUP(B:B,'[5]0318月轮舞会'!$C:$D,2,0)</f>
        <v>1</v>
      </c>
      <c r="Z242" s="3">
        <f>VLOOKUP(B:B,'[5]0422模拟法庭赛前培训'!$C:$D,2,0)</f>
        <v>1</v>
      </c>
      <c r="AA242" s="3">
        <v>0</v>
      </c>
      <c r="AB242" s="3">
        <v>0</v>
      </c>
      <c r="AC242" s="3">
        <v>0</v>
      </c>
      <c r="AD242" s="4">
        <v>2</v>
      </c>
      <c r="AE242" s="3">
        <v>0</v>
      </c>
      <c r="AF242" s="3">
        <v>0</v>
      </c>
      <c r="AG242" s="3">
        <v>0</v>
      </c>
      <c r="AH242" s="3">
        <v>0</v>
      </c>
      <c r="AI242" s="3">
        <v>0</v>
      </c>
      <c r="AJ242" s="3">
        <v>0</v>
      </c>
      <c r="AK242" s="3">
        <v>0</v>
      </c>
      <c r="AL242" s="3">
        <v>0</v>
      </c>
      <c r="AM242" s="4">
        <f t="shared" si="14"/>
        <v>0</v>
      </c>
      <c r="AN242" s="18">
        <f t="shared" si="12"/>
        <v>5</v>
      </c>
    </row>
    <row r="243" ht="14.25" spans="1:40">
      <c r="A243" s="2">
        <v>240</v>
      </c>
      <c r="B243" s="3">
        <v>3210104033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f>VLOOKUP(B:B,[3]【10月29日】留学的故事第三期!$C:$D,2,0)</f>
        <v>1</v>
      </c>
      <c r="J243" s="3">
        <f>VLOOKUP(B:B,'[3]10.30法律与现代国家建构-“浙大东方论坛·成均讲堂”第3讲'!$C:$D,2,0)</f>
        <v>1</v>
      </c>
      <c r="K243" s="3">
        <f>VLOOKUP(B:B,[3]【11月4日】2022年金秋晚会!$C:$D,2,0)</f>
        <v>2</v>
      </c>
      <c r="L243" s="3">
        <v>0</v>
      </c>
      <c r="M243" s="16">
        <v>4</v>
      </c>
      <c r="N243" s="3">
        <v>1</v>
      </c>
      <c r="O243" s="3">
        <f>VLOOKUP(B:B,'[4]11.19走进“君合”律师职场体验日'!$C:$D,2,0)</f>
        <v>1</v>
      </c>
      <c r="P243" s="3">
        <v>0</v>
      </c>
      <c r="Q243" s="3">
        <v>0</v>
      </c>
      <c r="R243" s="3">
        <v>0</v>
      </c>
      <c r="S243" s="3">
        <v>0</v>
      </c>
      <c r="T243" s="3">
        <f>VLOOKUP(B:B,'[4]11.28【2022杭州全球人工智能技术大会（GAITC20】'!$C:$D,2,0)</f>
        <v>1</v>
      </c>
      <c r="U243" s="3">
        <v>0</v>
      </c>
      <c r="V243" s="3">
        <v>0</v>
      </c>
      <c r="W243" s="3">
        <v>0</v>
      </c>
      <c r="X243" s="16">
        <v>3</v>
      </c>
      <c r="Y243" s="3">
        <v>0</v>
      </c>
      <c r="Z243" s="3">
        <f>VLOOKUP(B:B,'[5]0422模拟法庭赛前培训'!$C:$D,2,0)</f>
        <v>1</v>
      </c>
      <c r="AA243" s="3">
        <v>0</v>
      </c>
      <c r="AB243" s="3">
        <f>VLOOKUP(B:B,[5]第三届中国国家制度研究高峰论坛!$C:$D,2,0)</f>
        <v>1</v>
      </c>
      <c r="AC243" s="3">
        <v>0</v>
      </c>
      <c r="AD243" s="4">
        <v>2</v>
      </c>
      <c r="AE243" s="3">
        <v>0</v>
      </c>
      <c r="AF243" s="3">
        <f>VLOOKUP(B:B,'[1]5.12-5.13全真模拟法庭循环赛'!$C$6:$D$47,2,0)</f>
        <v>1</v>
      </c>
      <c r="AG243" s="3">
        <v>0</v>
      </c>
      <c r="AH243" s="3">
        <v>0</v>
      </c>
      <c r="AI243" s="3">
        <v>0</v>
      </c>
      <c r="AJ243" s="3">
        <v>0</v>
      </c>
      <c r="AK243" s="3">
        <v>0</v>
      </c>
      <c r="AL243" s="3">
        <v>0</v>
      </c>
      <c r="AM243" s="4">
        <f t="shared" si="14"/>
        <v>1</v>
      </c>
      <c r="AN243" s="18">
        <f t="shared" si="12"/>
        <v>10</v>
      </c>
    </row>
    <row r="244" ht="14.25" spans="1:40">
      <c r="A244" s="2">
        <v>241</v>
      </c>
      <c r="B244" s="3">
        <v>3210104068</v>
      </c>
      <c r="C244" s="3">
        <v>0</v>
      </c>
      <c r="D244" s="3">
        <v>0</v>
      </c>
      <c r="E244" s="3">
        <f>VLOOKUP(B:B,'[3]10·14浙江大学第四十期问政讲堂——“无用”的力量'!$C:$D,2,0)</f>
        <v>1</v>
      </c>
      <c r="F244" s="3">
        <f>VLOOKUP(B:B,[3]【10月16日】明法致公第27期浙江大学考研分享会!$C:$D,2,0)</f>
        <v>1</v>
      </c>
      <c r="G244" s="3">
        <v>0</v>
      </c>
      <c r="H244" s="3">
        <f>VLOOKUP(B:B,[3]【10月19日】2022年走进六和律师事务所职场体验日!$C:$D,2,0)</f>
        <v>1</v>
      </c>
      <c r="I244" s="3">
        <v>0</v>
      </c>
      <c r="J244" s="3">
        <f>VLOOKUP(B:B,'[3]10.30法律与现代国家建构-“浙大东方论坛·成均讲堂”第3讲'!$C:$D,2,0)</f>
        <v>1</v>
      </c>
      <c r="K244" s="3">
        <f>VLOOKUP(B:B,[3]【11月4日】2022年金秋晚会!$C:$D,2,0)</f>
        <v>1</v>
      </c>
      <c r="L244" s="3">
        <v>0</v>
      </c>
      <c r="M244" s="16">
        <v>5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f>VLOOKUP(B:B,'[4]11.27“房不胜防”活动'!$C:$D,2,0)</f>
        <v>1</v>
      </c>
      <c r="T244" s="3">
        <f>VLOOKUP(B:B,'[4]11.28【2022杭州全球人工智能技术大会（GAITC20】'!$C:$D,2,0)</f>
        <v>1</v>
      </c>
      <c r="U244" s="3">
        <f>VLOOKUP(B:B,'[4]12·4宪法日知识竞赛'!$C:$D,2,0)</f>
        <v>1</v>
      </c>
      <c r="V244" s="3">
        <f>VLOOKUP(B:B,'[4]230104最美笔记大赛'!$C:$D,2,0)</f>
        <v>2</v>
      </c>
      <c r="W244" s="3">
        <v>0</v>
      </c>
      <c r="X244" s="16">
        <v>5</v>
      </c>
      <c r="Y244" s="3">
        <v>0</v>
      </c>
      <c r="Z244" s="3">
        <f>VLOOKUP(B:B,'[5]0422模拟法庭赛前培训'!$C:$D,2,0)</f>
        <v>1</v>
      </c>
      <c r="AA244" s="3">
        <v>0</v>
      </c>
      <c r="AB244" s="3">
        <v>0</v>
      </c>
      <c r="AC244" s="3">
        <v>0</v>
      </c>
      <c r="AD244" s="4">
        <v>1</v>
      </c>
      <c r="AE244" s="3">
        <v>0</v>
      </c>
      <c r="AF244" s="3">
        <v>0</v>
      </c>
      <c r="AG244" s="3">
        <v>0</v>
      </c>
      <c r="AH244" s="3">
        <v>0</v>
      </c>
      <c r="AI244" s="3">
        <f>VLOOKUP(B:B,'[1]5.26全真模拟法庭决赛'!$C$6:$D$57,2,0)</f>
        <v>1</v>
      </c>
      <c r="AJ244" s="3">
        <v>0</v>
      </c>
      <c r="AK244" s="3">
        <v>0</v>
      </c>
      <c r="AL244" s="3">
        <v>0</v>
      </c>
      <c r="AM244" s="4">
        <f t="shared" si="14"/>
        <v>1</v>
      </c>
      <c r="AN244" s="18">
        <f t="shared" si="12"/>
        <v>12</v>
      </c>
    </row>
    <row r="245" ht="14.25" spans="1:40">
      <c r="A245" s="2">
        <v>242</v>
      </c>
      <c r="B245" s="3">
        <v>3210104106</v>
      </c>
      <c r="C245" s="3">
        <v>0</v>
      </c>
      <c r="D245" s="3">
        <v>0</v>
      </c>
      <c r="E245" s="3">
        <f>VLOOKUP(B:B,'[3]10·14浙江大学第四十期问政讲堂——“无用”的力量'!$C:$D,2,0)</f>
        <v>1</v>
      </c>
      <c r="F245" s="3">
        <v>0</v>
      </c>
      <c r="G245" s="3">
        <v>0</v>
      </c>
      <c r="H245" s="3">
        <f>VLOOKUP(B:B,[3]【10月19日】2022年走进六和律师事务所职场体验日!$C:$D,2,0)</f>
        <v>1</v>
      </c>
      <c r="I245" s="3">
        <v>0</v>
      </c>
      <c r="J245" s="3">
        <v>0</v>
      </c>
      <c r="K245" s="3">
        <v>0</v>
      </c>
      <c r="L245" s="3">
        <v>0</v>
      </c>
      <c r="M245" s="16">
        <v>2</v>
      </c>
      <c r="N245" s="3">
        <v>1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16">
        <v>1</v>
      </c>
      <c r="Y245" s="3">
        <v>0</v>
      </c>
      <c r="Z245" s="3">
        <v>0</v>
      </c>
      <c r="AA245" s="3" t="str">
        <f>VLOOKUP(B:B,'[5]罪犯犯罪学-以新时代“枫桥经验”实践为视角(本科生)'!$C$7:$D$9,2,0)</f>
        <v>1</v>
      </c>
      <c r="AB245" s="3">
        <f>VLOOKUP(B:B,[5]第三届中国国家制度研究高峰论坛!$C:$D,2,0)</f>
        <v>1</v>
      </c>
      <c r="AC245" s="3">
        <v>0</v>
      </c>
      <c r="AD245" s="4">
        <v>2</v>
      </c>
      <c r="AE245" s="3">
        <v>0</v>
      </c>
      <c r="AF245" s="3">
        <v>0</v>
      </c>
      <c r="AG245" s="3">
        <v>0</v>
      </c>
      <c r="AH245" s="3">
        <v>0</v>
      </c>
      <c r="AI245" s="3">
        <v>0</v>
      </c>
      <c r="AJ245" s="3">
        <v>0</v>
      </c>
      <c r="AK245" s="3">
        <v>0</v>
      </c>
      <c r="AL245" s="3">
        <f>VLOOKUP(B:B,'[1]6.10人工智能专题论坛'!$C$6:$D$11,2,0)</f>
        <v>2</v>
      </c>
      <c r="AM245" s="4">
        <f t="shared" ref="AM245:AM260" si="15">SUM(AE245:AL245)</f>
        <v>2</v>
      </c>
      <c r="AN245" s="18">
        <f t="shared" si="12"/>
        <v>7</v>
      </c>
    </row>
    <row r="246" ht="14.25" spans="1:40">
      <c r="A246" s="2">
        <v>243</v>
      </c>
      <c r="B246" s="3">
        <v>3210104188</v>
      </c>
      <c r="C246" s="3">
        <v>0</v>
      </c>
      <c r="D246" s="3">
        <v>0</v>
      </c>
      <c r="E246" s="3">
        <f>VLOOKUP(B:B,'[3]10·14浙江大学第四十期问政讲堂——“无用”的力量'!$C:$D,2,0)</f>
        <v>1</v>
      </c>
      <c r="F246" s="3">
        <f>VLOOKUP(B:B,[3]【10月16日】明法致公第27期浙江大学考研分享会!$C:$D,2,0)</f>
        <v>1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16">
        <v>2</v>
      </c>
      <c r="N246" s="3">
        <v>0</v>
      </c>
      <c r="O246" s="3">
        <v>0</v>
      </c>
      <c r="P246" s="3">
        <v>0</v>
      </c>
      <c r="Q246" s="3">
        <v>0</v>
      </c>
      <c r="R246" s="3" t="str">
        <f>VLOOKUP(B:B,'[4]11.26“金职玉律”活动纪实签到表'!$C:$D,2,0)</f>
        <v>1</v>
      </c>
      <c r="S246" s="3">
        <f>VLOOKUP(B:B,'[4]11.27“房不胜防”活动'!$C:$D,2,0)</f>
        <v>1</v>
      </c>
      <c r="T246" s="3">
        <v>0</v>
      </c>
      <c r="U246" s="3">
        <f>VLOOKUP(B:B,'[4]12·4宪法日知识竞赛'!$C:$D,2,0)</f>
        <v>1</v>
      </c>
      <c r="V246" s="3">
        <v>0</v>
      </c>
      <c r="W246" s="3">
        <v>0</v>
      </c>
      <c r="X246" s="16">
        <v>3</v>
      </c>
      <c r="Y246" s="3">
        <v>0</v>
      </c>
      <c r="Z246" s="3">
        <f>VLOOKUP(B:B,'[5]0422模拟法庭赛前培训'!$C:$D,2,0)</f>
        <v>1</v>
      </c>
      <c r="AA246" s="3">
        <v>0</v>
      </c>
      <c r="AB246" s="3">
        <v>0</v>
      </c>
      <c r="AC246" s="3">
        <v>0</v>
      </c>
      <c r="AD246" s="4">
        <v>1</v>
      </c>
      <c r="AE246" s="3">
        <v>0</v>
      </c>
      <c r="AF246" s="3">
        <v>0</v>
      </c>
      <c r="AG246" s="3">
        <v>0</v>
      </c>
      <c r="AH246" s="3">
        <v>0</v>
      </c>
      <c r="AI246" s="3">
        <f>VLOOKUP(B:B,'[1]5.26全真模拟法庭决赛'!$C$6:$D$57,2,0)</f>
        <v>1</v>
      </c>
      <c r="AJ246" s="3">
        <v>0</v>
      </c>
      <c r="AK246" s="3">
        <v>0</v>
      </c>
      <c r="AL246" s="3">
        <v>0</v>
      </c>
      <c r="AM246" s="4">
        <f t="shared" si="15"/>
        <v>1</v>
      </c>
      <c r="AN246" s="18">
        <f t="shared" si="12"/>
        <v>7</v>
      </c>
    </row>
    <row r="247" ht="14.25" spans="1:40">
      <c r="A247" s="2">
        <v>244</v>
      </c>
      <c r="B247" s="3">
        <v>3210104193</v>
      </c>
      <c r="C247" s="3">
        <v>0</v>
      </c>
      <c r="D247" s="3">
        <v>0</v>
      </c>
      <c r="E247" s="3">
        <v>0</v>
      </c>
      <c r="F247" s="3">
        <f>VLOOKUP(B:B,[3]【10月16日】明法致公第27期浙江大学考研分享会!$C:$D,2,0)</f>
        <v>1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16">
        <v>1</v>
      </c>
      <c r="N247" s="3">
        <v>0</v>
      </c>
      <c r="O247" s="3">
        <v>0</v>
      </c>
      <c r="P247" s="3">
        <v>0</v>
      </c>
      <c r="Q247" s="3">
        <v>0</v>
      </c>
      <c r="R247" s="3" t="str">
        <f>VLOOKUP(B:B,'[4]11.26“金职玉律”活动纪实签到表'!$C:$D,2,0)</f>
        <v>1</v>
      </c>
      <c r="S247" s="3">
        <f>VLOOKUP(B:B,'[4]11.27“房不胜防”活动'!$C:$D,2,0)</f>
        <v>1</v>
      </c>
      <c r="T247" s="3">
        <v>0</v>
      </c>
      <c r="U247" s="3">
        <v>0</v>
      </c>
      <c r="V247" s="3">
        <v>0</v>
      </c>
      <c r="W247" s="3">
        <v>0</v>
      </c>
      <c r="X247" s="16">
        <v>2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4">
        <v>0</v>
      </c>
      <c r="AE247" s="3">
        <v>0</v>
      </c>
      <c r="AF247" s="3">
        <v>0</v>
      </c>
      <c r="AG247" s="3">
        <v>0</v>
      </c>
      <c r="AH247" s="3">
        <v>0</v>
      </c>
      <c r="AI247" s="3">
        <v>0</v>
      </c>
      <c r="AJ247" s="3">
        <v>0</v>
      </c>
      <c r="AK247" s="3">
        <v>0</v>
      </c>
      <c r="AL247" s="3">
        <v>0</v>
      </c>
      <c r="AM247" s="4">
        <f t="shared" si="15"/>
        <v>0</v>
      </c>
      <c r="AN247" s="18">
        <f t="shared" si="12"/>
        <v>3</v>
      </c>
    </row>
    <row r="248" ht="14.25" spans="1:40">
      <c r="A248" s="2">
        <v>245</v>
      </c>
      <c r="B248" s="3">
        <v>3210104208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f>VLOOKUP(B:B,[3]【10月29日】留学的故事第三期!$C:$D,2,0)</f>
        <v>1</v>
      </c>
      <c r="J248" s="3">
        <v>0</v>
      </c>
      <c r="K248" s="3">
        <v>0</v>
      </c>
      <c r="L248" s="3">
        <v>0</v>
      </c>
      <c r="M248" s="16">
        <v>1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f>VLOOKUP(B:B,'[4]11.28【2022杭州全球人工智能技术大会（GAITC20】'!$C:$D,2,0)</f>
        <v>1</v>
      </c>
      <c r="U248" s="3">
        <v>0</v>
      </c>
      <c r="V248" s="3">
        <v>0</v>
      </c>
      <c r="W248" s="3">
        <v>0</v>
      </c>
      <c r="X248" s="16">
        <v>1</v>
      </c>
      <c r="Y248" s="3" t="str">
        <f>VLOOKUP(B:B,'[5]0318月轮舞会'!$C:$D,2,0)</f>
        <v>1</v>
      </c>
      <c r="Z248" s="3">
        <v>0</v>
      </c>
      <c r="AA248" s="3">
        <v>0</v>
      </c>
      <c r="AB248" s="3">
        <v>0</v>
      </c>
      <c r="AC248" s="3">
        <v>0</v>
      </c>
      <c r="AD248" s="4">
        <v>1</v>
      </c>
      <c r="AE248" s="3">
        <v>0</v>
      </c>
      <c r="AF248" s="3">
        <v>0</v>
      </c>
      <c r="AG248" s="3">
        <v>0</v>
      </c>
      <c r="AH248" s="3">
        <v>0</v>
      </c>
      <c r="AI248" s="3">
        <f>VLOOKUP(B:B,'[1]5.26全真模拟法庭决赛'!$C$6:$D$57,2,0)</f>
        <v>1</v>
      </c>
      <c r="AJ248" s="3">
        <v>0</v>
      </c>
      <c r="AK248" s="3">
        <v>0</v>
      </c>
      <c r="AL248" s="3">
        <v>0</v>
      </c>
      <c r="AM248" s="4">
        <f t="shared" si="15"/>
        <v>1</v>
      </c>
      <c r="AN248" s="18">
        <f t="shared" si="12"/>
        <v>4</v>
      </c>
    </row>
    <row r="249" ht="14.25" spans="1:40">
      <c r="A249" s="2">
        <v>246</v>
      </c>
      <c r="B249" s="3">
        <v>3210104263</v>
      </c>
      <c r="C249" s="3">
        <v>0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f>VLOOKUP(B:B,'[3]10.30法律与现代国家建构-“浙大东方论坛·成均讲堂”第3讲'!$C:$D,2,0)</f>
        <v>1</v>
      </c>
      <c r="K249" s="3">
        <v>0</v>
      </c>
      <c r="L249" s="3">
        <v>0</v>
      </c>
      <c r="M249" s="16">
        <v>1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16">
        <v>0</v>
      </c>
      <c r="Y249" s="3">
        <v>0</v>
      </c>
      <c r="Z249" s="3">
        <f>VLOOKUP(B:B,'[5]0422模拟法庭赛前培训'!$C:$D,2,0)</f>
        <v>1</v>
      </c>
      <c r="AA249" s="3">
        <v>0</v>
      </c>
      <c r="AB249" s="3">
        <v>0</v>
      </c>
      <c r="AC249" s="3">
        <v>0</v>
      </c>
      <c r="AD249" s="4">
        <v>1</v>
      </c>
      <c r="AE249" s="3">
        <v>0</v>
      </c>
      <c r="AF249" s="3">
        <f>VLOOKUP(B:B,'[1]5.12-5.13全真模拟法庭循环赛'!$C$6:$D$47,2,0)</f>
        <v>1</v>
      </c>
      <c r="AG249" s="3">
        <v>0</v>
      </c>
      <c r="AH249" s="3">
        <v>0</v>
      </c>
      <c r="AI249" s="3">
        <f>VLOOKUP(B:B,'[1]5.26全真模拟法庭决赛'!$C$6:$D$57,2,0)</f>
        <v>1</v>
      </c>
      <c r="AJ249" s="3">
        <v>0</v>
      </c>
      <c r="AK249" s="3">
        <v>0</v>
      </c>
      <c r="AL249" s="3">
        <v>0</v>
      </c>
      <c r="AM249" s="4">
        <f t="shared" si="15"/>
        <v>2</v>
      </c>
      <c r="AN249" s="18">
        <f t="shared" si="12"/>
        <v>4</v>
      </c>
    </row>
    <row r="250" ht="14.25" spans="1:40">
      <c r="A250" s="2">
        <v>247</v>
      </c>
      <c r="B250" s="3">
        <v>3210104284</v>
      </c>
      <c r="C250" s="3">
        <v>0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3">
        <f>VLOOKUP(B:B,[3]【10月29日】留学的故事第三期!$C:$D,2,0)</f>
        <v>1</v>
      </c>
      <c r="J250" s="3">
        <v>0</v>
      </c>
      <c r="K250" s="3">
        <f>VLOOKUP(B:B,[3]【11月4日】2022年金秋晚会!$C:$D,2,0)</f>
        <v>1</v>
      </c>
      <c r="L250" s="3">
        <v>0</v>
      </c>
      <c r="M250" s="16">
        <v>2</v>
      </c>
      <c r="N250" s="3">
        <v>0</v>
      </c>
      <c r="O250" s="3">
        <v>0</v>
      </c>
      <c r="P250" s="3">
        <v>0</v>
      </c>
      <c r="Q250" s="3">
        <v>0</v>
      </c>
      <c r="R250" s="3" t="str">
        <f>VLOOKUP(B:B,'[4]11.26“金职玉律”活动纪实签到表'!$C:$D,2,0)</f>
        <v>1</v>
      </c>
      <c r="S250" s="3">
        <f>VLOOKUP(B:B,'[4]11.27“房不胜防”活动'!$C:$D,2,0)</f>
        <v>1</v>
      </c>
      <c r="T250" s="3">
        <v>0</v>
      </c>
      <c r="U250" s="3">
        <f>VLOOKUP(B:B,'[4]12·4宪法日知识竞赛'!$C:$D,2,0)</f>
        <v>1</v>
      </c>
      <c r="V250" s="3">
        <v>0</v>
      </c>
      <c r="W250" s="3">
        <v>0</v>
      </c>
      <c r="X250" s="16">
        <v>3</v>
      </c>
      <c r="Y250" s="3" t="str">
        <f>VLOOKUP(B:B,'[5]0318月轮舞会'!$C:$D,2,0)</f>
        <v>1</v>
      </c>
      <c r="Z250" s="3">
        <f>VLOOKUP(B:B,'[5]0422模拟法庭赛前培训'!$C:$D,2,0)</f>
        <v>1</v>
      </c>
      <c r="AA250" s="3">
        <v>0</v>
      </c>
      <c r="AB250" s="3">
        <f>VLOOKUP(B:B,[5]第三届中国国家制度研究高峰论坛!$C:$D,2,0)</f>
        <v>1</v>
      </c>
      <c r="AC250" s="3">
        <v>0</v>
      </c>
      <c r="AD250" s="4">
        <v>3</v>
      </c>
      <c r="AE250" s="3">
        <v>0</v>
      </c>
      <c r="AF250" s="3">
        <v>0</v>
      </c>
      <c r="AG250" s="3">
        <v>0</v>
      </c>
      <c r="AH250" s="3">
        <f>VLOOKUP(B:B,'[6]5.19、5.26科律IPO系列知识短期训练营'!$C$5:$D$15,2,0)</f>
        <v>3</v>
      </c>
      <c r="AI250" s="3">
        <f>VLOOKUP(B:B,'[1]5.26全真模拟法庭决赛'!$C$6:$D$57,2,0)</f>
        <v>1</v>
      </c>
      <c r="AJ250" s="3">
        <v>0</v>
      </c>
      <c r="AK250" s="3">
        <v>0</v>
      </c>
      <c r="AL250" s="3">
        <v>0</v>
      </c>
      <c r="AM250" s="4">
        <f t="shared" si="15"/>
        <v>4</v>
      </c>
      <c r="AN250" s="18">
        <f t="shared" si="12"/>
        <v>12</v>
      </c>
    </row>
    <row r="251" ht="14.25" spans="1:40">
      <c r="A251" s="2">
        <v>248</v>
      </c>
      <c r="B251" s="3">
        <v>3210104288</v>
      </c>
      <c r="C251" s="3" t="str">
        <f>VLOOKUP(B:B,'[3]9.27留学的故事第二期'!$C:$D,2,0)</f>
        <v>1</v>
      </c>
      <c r="D251" s="3">
        <v>0</v>
      </c>
      <c r="E251" s="3">
        <f>VLOOKUP(B:B,'[3]10·14浙江大学第四十期问政讲堂——“无用”的力量'!$C:$D,2,0)</f>
        <v>1</v>
      </c>
      <c r="F251" s="3">
        <f>VLOOKUP(B:B,[3]【10月16日】明法致公第27期浙江大学考研分享会!$C:$D,2,0)</f>
        <v>1</v>
      </c>
      <c r="G251" s="3">
        <v>0</v>
      </c>
      <c r="H251" s="3">
        <v>0</v>
      </c>
      <c r="I251" s="3">
        <f>VLOOKUP(B:B,[3]【10月29日】留学的故事第三期!$C:$D,2,0)</f>
        <v>1</v>
      </c>
      <c r="J251" s="3">
        <f>VLOOKUP(B:B,'[3]10.30法律与现代国家建构-“浙大东方论坛·成均讲堂”第3讲'!$C:$D,2,0)</f>
        <v>1</v>
      </c>
      <c r="K251" s="3">
        <f>VLOOKUP(B:B,[3]【11月4日】2022年金秋晚会!$C:$D,2,0)</f>
        <v>2</v>
      </c>
      <c r="L251" s="3">
        <v>0</v>
      </c>
      <c r="M251" s="16">
        <v>7</v>
      </c>
      <c r="N251" s="3">
        <v>1</v>
      </c>
      <c r="O251" s="3">
        <v>0</v>
      </c>
      <c r="P251" s="3">
        <v>0</v>
      </c>
      <c r="Q251" s="3">
        <v>0</v>
      </c>
      <c r="R251" s="3" t="str">
        <f>VLOOKUP(B:B,'[4]11.26“金职玉律”活动纪实签到表'!$C:$D,2,0)</f>
        <v>1</v>
      </c>
      <c r="S251" s="3">
        <f>VLOOKUP(B:B,'[4]11.27“房不胜防”活动'!$C:$D,2,0)</f>
        <v>1</v>
      </c>
      <c r="T251" s="3">
        <f>VLOOKUP(B:B,'[4]11.28【2022杭州全球人工智能技术大会（GAITC20】'!$C:$D,2,0)</f>
        <v>1</v>
      </c>
      <c r="U251" s="3">
        <v>0</v>
      </c>
      <c r="V251" s="3">
        <v>0</v>
      </c>
      <c r="W251" s="3">
        <v>0</v>
      </c>
      <c r="X251" s="16">
        <v>4</v>
      </c>
      <c r="Y251" s="3">
        <v>0</v>
      </c>
      <c r="Z251" s="3">
        <v>0</v>
      </c>
      <c r="AA251" s="3">
        <v>0</v>
      </c>
      <c r="AB251" s="3">
        <f>VLOOKUP(B:B,[5]第三届中国国家制度研究高峰论坛!$C:$D,2,0)</f>
        <v>1</v>
      </c>
      <c r="AC251" s="3">
        <v>0</v>
      </c>
      <c r="AD251" s="4">
        <v>1</v>
      </c>
      <c r="AE251" s="3">
        <v>0</v>
      </c>
      <c r="AF251" s="3">
        <f>VLOOKUP(B:B,'[1]5.12-5.13全真模拟法庭循环赛'!$C$6:$D$47,2,0)</f>
        <v>1</v>
      </c>
      <c r="AG251" s="3">
        <f>VLOOKUP(B:B,'[1]5.19留学指南——LSAT备考&amp;JD申请'!$C$6:$D$21,2,0)</f>
        <v>1</v>
      </c>
      <c r="AH251" s="3">
        <v>0</v>
      </c>
      <c r="AI251" s="3">
        <f>VLOOKUP(B:B,'[1]5.26全真模拟法庭决赛'!$C$6:$D$57,2,0)</f>
        <v>1</v>
      </c>
      <c r="AJ251" s="3">
        <v>0</v>
      </c>
      <c r="AK251" s="3">
        <v>0</v>
      </c>
      <c r="AL251" s="3">
        <v>0</v>
      </c>
      <c r="AM251" s="4">
        <f t="shared" si="15"/>
        <v>3</v>
      </c>
      <c r="AN251" s="18">
        <f t="shared" si="12"/>
        <v>15</v>
      </c>
    </row>
    <row r="252" ht="14.25" spans="1:40">
      <c r="A252" s="2">
        <v>249</v>
      </c>
      <c r="B252" s="3">
        <v>3210104326</v>
      </c>
      <c r="C252" s="3" t="str">
        <f>VLOOKUP(B:B,'[3]9.27留学的故事第二期'!$C:$D,2,0)</f>
        <v>1</v>
      </c>
      <c r="D252" s="3">
        <f>VLOOKUP(B:B,'[3]10.9专业博览会线下答疑活动'!$C:$D,2,0)</f>
        <v>1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16">
        <v>2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16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0</v>
      </c>
      <c r="AD252" s="4">
        <v>0</v>
      </c>
      <c r="AE252" s="3">
        <v>0</v>
      </c>
      <c r="AF252" s="3">
        <v>0</v>
      </c>
      <c r="AG252" s="3">
        <v>0</v>
      </c>
      <c r="AH252" s="3">
        <v>0</v>
      </c>
      <c r="AI252" s="3">
        <v>0</v>
      </c>
      <c r="AJ252" s="3">
        <v>0</v>
      </c>
      <c r="AK252" s="3">
        <v>0</v>
      </c>
      <c r="AL252" s="3">
        <v>0</v>
      </c>
      <c r="AM252" s="4">
        <f t="shared" si="15"/>
        <v>0</v>
      </c>
      <c r="AN252" s="18">
        <f t="shared" si="12"/>
        <v>2</v>
      </c>
    </row>
    <row r="253" ht="14.25" spans="1:40">
      <c r="A253" s="2">
        <v>250</v>
      </c>
      <c r="B253" s="3">
        <v>3210104377</v>
      </c>
      <c r="C253" s="3">
        <v>0</v>
      </c>
      <c r="D253" s="3">
        <v>0</v>
      </c>
      <c r="E253" s="3">
        <f>VLOOKUP(B:B,'[3]10·14浙江大学第四十期问政讲堂——“无用”的力量'!$C:$D,2,0)</f>
        <v>1</v>
      </c>
      <c r="F253" s="3">
        <v>0</v>
      </c>
      <c r="G253" s="3">
        <v>0</v>
      </c>
      <c r="H253" s="3">
        <v>0</v>
      </c>
      <c r="I253" s="3">
        <v>0</v>
      </c>
      <c r="J253" s="3">
        <f>VLOOKUP(B:B,'[3]10.30法律与现代国家建构-“浙大东方论坛·成均讲堂”第3讲'!$C:$D,2,0)</f>
        <v>1</v>
      </c>
      <c r="K253" s="3">
        <v>0</v>
      </c>
      <c r="L253" s="3">
        <v>0</v>
      </c>
      <c r="M253" s="16">
        <v>2</v>
      </c>
      <c r="N253" s="3">
        <v>0</v>
      </c>
      <c r="O253" s="3">
        <v>0</v>
      </c>
      <c r="P253" s="3">
        <v>0</v>
      </c>
      <c r="Q253" s="3">
        <v>0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16">
        <v>0</v>
      </c>
      <c r="Y253" s="3" t="str">
        <f>VLOOKUP(B:B,'[5]0318月轮舞会'!$C:$D,2,0)</f>
        <v>1</v>
      </c>
      <c r="Z253" s="3">
        <f>VLOOKUP(B:B,'[5]0422模拟法庭赛前培训'!$C:$D,2,0)</f>
        <v>1</v>
      </c>
      <c r="AA253" s="3">
        <v>0</v>
      </c>
      <c r="AB253" s="3">
        <v>0</v>
      </c>
      <c r="AC253" s="3">
        <v>0</v>
      </c>
      <c r="AD253" s="4">
        <v>2</v>
      </c>
      <c r="AE253" s="3">
        <v>0</v>
      </c>
      <c r="AF253" s="3">
        <v>0</v>
      </c>
      <c r="AG253" s="3">
        <v>0</v>
      </c>
      <c r="AH253" s="3">
        <v>0</v>
      </c>
      <c r="AI253" s="3">
        <v>0</v>
      </c>
      <c r="AJ253" s="3">
        <v>0</v>
      </c>
      <c r="AK253" s="3">
        <v>0</v>
      </c>
      <c r="AL253" s="3">
        <v>0</v>
      </c>
      <c r="AM253" s="4">
        <f t="shared" si="15"/>
        <v>0</v>
      </c>
      <c r="AN253" s="18">
        <f t="shared" si="12"/>
        <v>4</v>
      </c>
    </row>
    <row r="254" ht="14.25" spans="1:40">
      <c r="A254" s="2">
        <v>251</v>
      </c>
      <c r="B254" s="3">
        <v>3210104386</v>
      </c>
      <c r="C254" s="3">
        <v>0</v>
      </c>
      <c r="D254" s="3">
        <f>VLOOKUP(B:B,'[3]10.9专业博览会线下答疑活动'!$C:$D,2,0)</f>
        <v>1</v>
      </c>
      <c r="E254" s="3">
        <f>VLOOKUP(B:B,'[3]10·14浙江大学第四十期问政讲堂——“无用”的力量'!$C:$D,2,0)</f>
        <v>1</v>
      </c>
      <c r="F254" s="3">
        <f>VLOOKUP(B:B,[3]【10月16日】明法致公第27期浙江大学考研分享会!$C:$D,2,0)</f>
        <v>1</v>
      </c>
      <c r="G254" s="3">
        <v>0</v>
      </c>
      <c r="H254" s="3">
        <v>0</v>
      </c>
      <c r="I254" s="3">
        <f>VLOOKUP(B:B,[3]【10月29日】留学的故事第三期!$C:$D,2,0)</f>
        <v>1</v>
      </c>
      <c r="J254" s="3">
        <f>VLOOKUP(B:B,'[3]10.30法律与现代国家建构-“浙大东方论坛·成均讲堂”第3讲'!$C:$D,2,0)</f>
        <v>1</v>
      </c>
      <c r="K254" s="3">
        <f>VLOOKUP(B:B,[3]【11月4日】2022年金秋晚会!$C:$D,2,0)</f>
        <v>1</v>
      </c>
      <c r="L254" s="3">
        <v>0</v>
      </c>
      <c r="M254" s="16">
        <v>6</v>
      </c>
      <c r="N254" s="3">
        <v>0</v>
      </c>
      <c r="O254" s="3">
        <v>0</v>
      </c>
      <c r="P254" s="3">
        <v>0</v>
      </c>
      <c r="Q254" s="3">
        <v>0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16">
        <v>0</v>
      </c>
      <c r="Y254" s="3">
        <v>0</v>
      </c>
      <c r="Z254" s="3">
        <f>VLOOKUP(B:B,'[5]0422模拟法庭赛前培训'!$C:$D,2,0)</f>
        <v>1</v>
      </c>
      <c r="AA254" s="3">
        <v>0</v>
      </c>
      <c r="AB254" s="3">
        <v>0</v>
      </c>
      <c r="AC254" s="3">
        <v>0</v>
      </c>
      <c r="AD254" s="4">
        <v>1</v>
      </c>
      <c r="AE254" s="3">
        <v>0</v>
      </c>
      <c r="AF254" s="3">
        <v>0</v>
      </c>
      <c r="AG254" s="3">
        <f>VLOOKUP(B:B,'[1]5.19留学指南——LSAT备考&amp;JD申请'!$C$6:$D$21,2,0)</f>
        <v>1</v>
      </c>
      <c r="AH254" s="3">
        <v>0</v>
      </c>
      <c r="AI254" s="3">
        <f>VLOOKUP(B:B,'[1]5.26全真模拟法庭决赛'!$C$6:$D$57,2,0)</f>
        <v>1</v>
      </c>
      <c r="AJ254" s="3">
        <v>0</v>
      </c>
      <c r="AK254" s="3">
        <v>0</v>
      </c>
      <c r="AL254" s="3">
        <v>0</v>
      </c>
      <c r="AM254" s="4">
        <f t="shared" si="15"/>
        <v>2</v>
      </c>
      <c r="AN254" s="18">
        <f t="shared" si="12"/>
        <v>9</v>
      </c>
    </row>
    <row r="255" ht="14.25" spans="1:40">
      <c r="A255" s="2">
        <v>252</v>
      </c>
      <c r="B255" s="3">
        <v>3210104472</v>
      </c>
      <c r="C255" s="3">
        <v>0</v>
      </c>
      <c r="D255" s="3">
        <v>0</v>
      </c>
      <c r="E255" s="3">
        <f>VLOOKUP(B:B,'[3]10·14浙江大学第四十期问政讲堂——“无用”的力量'!$C:$D,2,0)</f>
        <v>1</v>
      </c>
      <c r="F255" s="3">
        <f>VLOOKUP(B:B,[3]【10月16日】明法致公第27期浙江大学考研分享会!$C:$D,2,0)</f>
        <v>1</v>
      </c>
      <c r="G255" s="3">
        <v>0</v>
      </c>
      <c r="H255" s="3">
        <v>0</v>
      </c>
      <c r="I255" s="3">
        <v>0</v>
      </c>
      <c r="J255" s="3">
        <f>VLOOKUP(B:B,'[3]10.30法律与现代国家建构-“浙大东方论坛·成均讲堂”第3讲'!$C:$D,2,0)</f>
        <v>1</v>
      </c>
      <c r="K255" s="3">
        <f>VLOOKUP(B:B,[3]【11月4日】2022年金秋晚会!$C:$D,2,0)</f>
        <v>1</v>
      </c>
      <c r="L255" s="3">
        <v>0</v>
      </c>
      <c r="M255" s="16">
        <v>4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f>VLOOKUP(B:B,'[4]11.27“房不胜防”活动'!$C:$D,2,0)</f>
        <v>1</v>
      </c>
      <c r="T255" s="3">
        <v>0</v>
      </c>
      <c r="U255" s="3">
        <f>VLOOKUP(B:B,'[4]12·4宪法日知识竞赛'!$C:$D,2,0)</f>
        <v>1</v>
      </c>
      <c r="V255" s="3">
        <f>VLOOKUP(B:B,'[4]230104最美笔记大赛'!$C:$D,2,0)</f>
        <v>2</v>
      </c>
      <c r="W255" s="3">
        <v>0</v>
      </c>
      <c r="X255" s="16">
        <v>4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4">
        <v>0</v>
      </c>
      <c r="AE255" s="3">
        <v>0</v>
      </c>
      <c r="AF255" s="3">
        <v>0</v>
      </c>
      <c r="AG255" s="3">
        <v>0</v>
      </c>
      <c r="AH255" s="3">
        <v>0</v>
      </c>
      <c r="AI255" s="3">
        <v>0</v>
      </c>
      <c r="AJ255" s="3">
        <v>0</v>
      </c>
      <c r="AK255" s="3">
        <v>0</v>
      </c>
      <c r="AL255" s="3">
        <v>0</v>
      </c>
      <c r="AM255" s="4">
        <f t="shared" si="15"/>
        <v>0</v>
      </c>
      <c r="AN255" s="18">
        <f t="shared" si="12"/>
        <v>8</v>
      </c>
    </row>
    <row r="256" ht="14.25" spans="1:40">
      <c r="A256" s="2">
        <v>253</v>
      </c>
      <c r="B256" s="3">
        <v>3210104500</v>
      </c>
      <c r="C256" s="3">
        <v>0</v>
      </c>
      <c r="D256" s="3">
        <v>0</v>
      </c>
      <c r="E256" s="3">
        <f>VLOOKUP(B:B,'[3]10·14浙江大学第四十期问政讲堂——“无用”的力量'!$C:$D,2,0)</f>
        <v>1</v>
      </c>
      <c r="F256" s="3">
        <f>VLOOKUP(B:B,[3]【10月16日】明法致公第27期浙江大学考研分享会!$C:$D,2,0)</f>
        <v>1</v>
      </c>
      <c r="G256" s="3">
        <v>0</v>
      </c>
      <c r="H256" s="3">
        <f>VLOOKUP(B:B,[3]【10月19日】2022年走进六和律师事务所职场体验日!$C:$D,2,0)</f>
        <v>1</v>
      </c>
      <c r="I256" s="3">
        <v>0</v>
      </c>
      <c r="J256" s="3">
        <v>0</v>
      </c>
      <c r="K256" s="3">
        <f>VLOOKUP(B:B,[3]【11月4日】2022年金秋晚会!$C:$D,2,0)</f>
        <v>1</v>
      </c>
      <c r="L256" s="3">
        <v>0</v>
      </c>
      <c r="M256" s="16">
        <v>4</v>
      </c>
      <c r="N256" s="3">
        <v>1</v>
      </c>
      <c r="O256" s="3">
        <v>0</v>
      </c>
      <c r="P256" s="3">
        <v>0</v>
      </c>
      <c r="Q256" s="3">
        <v>0</v>
      </c>
      <c r="R256" s="3" t="str">
        <f>VLOOKUP(B:B,'[4]11.26“金职玉律”活动纪实签到表'!$C:$D,2,0)</f>
        <v>1</v>
      </c>
      <c r="S256" s="3">
        <f>VLOOKUP(B:B,'[4]11.27“房不胜防”活动'!$C:$D,2,0)</f>
        <v>1</v>
      </c>
      <c r="T256" s="3">
        <f>VLOOKUP(B:B,'[4]11.28【2022杭州全球人工智能技术大会（GAITC20】'!$C:$D,2,0)</f>
        <v>1</v>
      </c>
      <c r="U256" s="3">
        <v>0</v>
      </c>
      <c r="V256" s="3">
        <v>0</v>
      </c>
      <c r="W256" s="3">
        <v>0</v>
      </c>
      <c r="X256" s="16">
        <v>4</v>
      </c>
      <c r="Y256" s="3">
        <v>0</v>
      </c>
      <c r="Z256" s="3">
        <v>0</v>
      </c>
      <c r="AA256" s="3">
        <v>0</v>
      </c>
      <c r="AB256" s="3">
        <v>0</v>
      </c>
      <c r="AC256" s="3">
        <v>0</v>
      </c>
      <c r="AD256" s="4">
        <v>0</v>
      </c>
      <c r="AE256" s="3">
        <v>0</v>
      </c>
      <c r="AF256" s="3">
        <f>VLOOKUP(B:B,'[1]5.12-5.13全真模拟法庭循环赛'!$C$6:$D$47,2,0)</f>
        <v>1</v>
      </c>
      <c r="AG256" s="3">
        <v>0</v>
      </c>
      <c r="AH256" s="3">
        <v>0</v>
      </c>
      <c r="AI256" s="3">
        <f>VLOOKUP(B:B,'[1]5.26全真模拟法庭决赛'!$C$6:$D$57,2,0)</f>
        <v>1</v>
      </c>
      <c r="AJ256" s="3">
        <v>0</v>
      </c>
      <c r="AK256" s="3">
        <v>0</v>
      </c>
      <c r="AL256" s="3">
        <v>0</v>
      </c>
      <c r="AM256" s="4">
        <f t="shared" si="15"/>
        <v>2</v>
      </c>
      <c r="AN256" s="18">
        <f t="shared" si="12"/>
        <v>10</v>
      </c>
    </row>
    <row r="257" ht="14.25" spans="1:40">
      <c r="A257" s="2">
        <v>254</v>
      </c>
      <c r="B257" s="3">
        <v>3210104502</v>
      </c>
      <c r="C257" s="3">
        <v>0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16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16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0</v>
      </c>
      <c r="AD257" s="4">
        <v>0</v>
      </c>
      <c r="AE257" s="3">
        <v>0</v>
      </c>
      <c r="AF257" s="3">
        <v>0</v>
      </c>
      <c r="AG257" s="3">
        <v>0</v>
      </c>
      <c r="AH257" s="3">
        <v>0</v>
      </c>
      <c r="AI257" s="3">
        <v>0</v>
      </c>
      <c r="AJ257" s="3">
        <v>0</v>
      </c>
      <c r="AK257" s="3">
        <v>0</v>
      </c>
      <c r="AL257" s="3">
        <v>0</v>
      </c>
      <c r="AM257" s="4">
        <f t="shared" si="15"/>
        <v>0</v>
      </c>
      <c r="AN257" s="18">
        <f t="shared" si="12"/>
        <v>0</v>
      </c>
    </row>
    <row r="258" ht="14.25" spans="1:40">
      <c r="A258" s="2">
        <v>255</v>
      </c>
      <c r="B258" s="3">
        <v>3210104580</v>
      </c>
      <c r="C258" s="3" t="str">
        <f>VLOOKUP(B:B,'[3]9.27留学的故事第二期'!$C:$D,2,0)</f>
        <v>1</v>
      </c>
      <c r="D258" s="3">
        <v>0</v>
      </c>
      <c r="E258" s="3">
        <f>VLOOKUP(B:B,'[3]10·14浙江大学第四十期问政讲堂——“无用”的力量'!$C:$D,2,0)</f>
        <v>1</v>
      </c>
      <c r="F258" s="3">
        <v>0</v>
      </c>
      <c r="G258" s="3">
        <v>0</v>
      </c>
      <c r="H258" s="3">
        <v>0</v>
      </c>
      <c r="I258" s="3">
        <v>0</v>
      </c>
      <c r="J258" s="3">
        <f>VLOOKUP(B:B,'[3]10.30法律与现代国家建构-“浙大东方论坛·成均讲堂”第3讲'!$C:$D,2,0)</f>
        <v>1</v>
      </c>
      <c r="K258" s="3">
        <f>VLOOKUP(B:B,[3]【11月4日】2022年金秋晚会!$C:$D,2,0)</f>
        <v>1</v>
      </c>
      <c r="L258" s="3">
        <v>0</v>
      </c>
      <c r="M258" s="16">
        <v>4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16">
        <v>0</v>
      </c>
      <c r="Y258" s="3" t="str">
        <f>VLOOKUP(B:B,'[5]0318月轮舞会'!$C:$D,2,0)</f>
        <v>1</v>
      </c>
      <c r="Z258" s="3">
        <v>0</v>
      </c>
      <c r="AA258" s="3">
        <v>0</v>
      </c>
      <c r="AB258" s="3">
        <v>0</v>
      </c>
      <c r="AC258" s="3">
        <v>0</v>
      </c>
      <c r="AD258" s="4">
        <v>1</v>
      </c>
      <c r="AE258" s="3">
        <v>0</v>
      </c>
      <c r="AF258" s="3">
        <v>0</v>
      </c>
      <c r="AG258" s="3">
        <v>0</v>
      </c>
      <c r="AH258" s="3">
        <v>0</v>
      </c>
      <c r="AI258" s="3">
        <f>VLOOKUP(B:B,'[1]5.26全真模拟法庭决赛'!$C$6:$D$57,2,0)</f>
        <v>1</v>
      </c>
      <c r="AJ258" s="3">
        <v>0</v>
      </c>
      <c r="AK258" s="3">
        <v>0</v>
      </c>
      <c r="AL258" s="3">
        <v>0</v>
      </c>
      <c r="AM258" s="4">
        <f t="shared" si="15"/>
        <v>1</v>
      </c>
      <c r="AN258" s="18">
        <f t="shared" si="12"/>
        <v>6</v>
      </c>
    </row>
    <row r="259" ht="14.25" spans="1:40">
      <c r="A259" s="2">
        <v>256</v>
      </c>
      <c r="B259" s="3">
        <v>3210104618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16">
        <v>0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16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0</v>
      </c>
      <c r="AD259" s="4">
        <v>0</v>
      </c>
      <c r="AE259" s="3">
        <v>0</v>
      </c>
      <c r="AF259" s="3">
        <v>0</v>
      </c>
      <c r="AG259" s="3">
        <v>0</v>
      </c>
      <c r="AH259" s="3">
        <v>0</v>
      </c>
      <c r="AI259" s="3">
        <v>0</v>
      </c>
      <c r="AJ259" s="3">
        <v>0</v>
      </c>
      <c r="AK259" s="3">
        <v>0</v>
      </c>
      <c r="AL259" s="3">
        <v>0</v>
      </c>
      <c r="AM259" s="4">
        <f t="shared" si="15"/>
        <v>0</v>
      </c>
      <c r="AN259" s="18">
        <f t="shared" si="12"/>
        <v>0</v>
      </c>
    </row>
    <row r="260" ht="14.25" spans="1:40">
      <c r="A260" s="2">
        <v>257</v>
      </c>
      <c r="B260" s="3">
        <v>3210104683</v>
      </c>
      <c r="C260" s="3">
        <v>0</v>
      </c>
      <c r="D260" s="3">
        <v>0</v>
      </c>
      <c r="E260" s="3">
        <f>VLOOKUP(B:B,'[3]10·14浙江大学第四十期问政讲堂——“无用”的力量'!$C:$D,2,0)</f>
        <v>1</v>
      </c>
      <c r="F260" s="3">
        <f>VLOOKUP(B:B,[3]【10月16日】明法致公第27期浙江大学考研分享会!$C:$D,2,0)</f>
        <v>1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16">
        <v>2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16">
        <v>0</v>
      </c>
      <c r="Y260" s="3">
        <v>0</v>
      </c>
      <c r="Z260" s="3">
        <v>0</v>
      </c>
      <c r="AA260" s="3">
        <v>0</v>
      </c>
      <c r="AB260" s="3">
        <v>0</v>
      </c>
      <c r="AC260" s="3">
        <v>0</v>
      </c>
      <c r="AD260" s="4">
        <v>0</v>
      </c>
      <c r="AE260" s="3">
        <v>0</v>
      </c>
      <c r="AF260" s="3">
        <v>0</v>
      </c>
      <c r="AG260" s="3">
        <v>0</v>
      </c>
      <c r="AH260" s="3">
        <v>0</v>
      </c>
      <c r="AI260" s="3">
        <v>0</v>
      </c>
      <c r="AJ260" s="3">
        <v>0</v>
      </c>
      <c r="AK260" s="3">
        <v>0</v>
      </c>
      <c r="AL260" s="3">
        <v>0</v>
      </c>
      <c r="AM260" s="4">
        <f t="shared" si="15"/>
        <v>0</v>
      </c>
      <c r="AN260" s="18">
        <f t="shared" si="12"/>
        <v>2</v>
      </c>
    </row>
    <row r="261" ht="14.25" spans="1:40">
      <c r="A261" s="2">
        <v>258</v>
      </c>
      <c r="B261" s="3">
        <v>3210104753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f>VLOOKUP(B:B,'[3]10.30法律与现代国家建构-“浙大东方论坛·成均讲堂”第3讲'!$C:$D,2,0)</f>
        <v>1</v>
      </c>
      <c r="K261" s="3">
        <f>VLOOKUP(B:B,[3]【11月4日】2022年金秋晚会!$C:$D,2,0)</f>
        <v>1</v>
      </c>
      <c r="L261" s="3">
        <v>0</v>
      </c>
      <c r="M261" s="16">
        <v>2</v>
      </c>
      <c r="N261" s="3">
        <v>1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16">
        <v>1</v>
      </c>
      <c r="Y261" s="3">
        <v>0</v>
      </c>
      <c r="Z261" s="3">
        <f>VLOOKUP(B:B,'[5]0422模拟法庭赛前培训'!$C:$D,2,0)</f>
        <v>1</v>
      </c>
      <c r="AA261" s="3">
        <v>0</v>
      </c>
      <c r="AB261" s="3">
        <v>0</v>
      </c>
      <c r="AC261" s="3">
        <v>0</v>
      </c>
      <c r="AD261" s="4">
        <v>1</v>
      </c>
      <c r="AE261" s="3">
        <v>0</v>
      </c>
      <c r="AF261" s="3">
        <f>VLOOKUP(B:B,'[1]5.12-5.13全真模拟法庭循环赛'!$C$6:$D$47,2,0)</f>
        <v>1</v>
      </c>
      <c r="AG261" s="3">
        <v>0</v>
      </c>
      <c r="AH261" s="3">
        <v>0</v>
      </c>
      <c r="AI261" s="3">
        <f>VLOOKUP(B:B,'[1]5.26全真模拟法庭决赛'!$C$6:$D$57,2,0)</f>
        <v>1</v>
      </c>
      <c r="AJ261" s="3">
        <v>0</v>
      </c>
      <c r="AK261" s="3">
        <v>0</v>
      </c>
      <c r="AL261" s="3">
        <v>0</v>
      </c>
      <c r="AM261" s="4">
        <f t="shared" ref="AM261:AM289" si="16">SUM(AE261:AL261)</f>
        <v>2</v>
      </c>
      <c r="AN261" s="18">
        <f t="shared" ref="AN261:AN324" si="17">SUM(AM261,AD261,X261,M261)</f>
        <v>6</v>
      </c>
    </row>
    <row r="262" ht="14.25" spans="1:40">
      <c r="A262" s="2">
        <v>259</v>
      </c>
      <c r="B262" s="3">
        <v>3210104761</v>
      </c>
      <c r="C262" s="3">
        <v>0</v>
      </c>
      <c r="D262" s="3">
        <v>0</v>
      </c>
      <c r="E262" s="3">
        <f>VLOOKUP(B:B,'[3]10·14浙江大学第四十期问政讲堂——“无用”的力量'!$C:$D,2,0)</f>
        <v>1</v>
      </c>
      <c r="F262" s="3">
        <f>VLOOKUP(B:B,[3]【10月16日】明法致公第27期浙江大学考研分享会!$C:$D,2,0)</f>
        <v>1</v>
      </c>
      <c r="G262" s="3">
        <v>0</v>
      </c>
      <c r="H262" s="3">
        <v>0</v>
      </c>
      <c r="I262" s="3">
        <v>0</v>
      </c>
      <c r="J262" s="3">
        <v>0</v>
      </c>
      <c r="K262" s="3">
        <f>VLOOKUP(B:B,[3]【11月4日】2022年金秋晚会!$C:$D,2,0)</f>
        <v>1</v>
      </c>
      <c r="L262" s="3">
        <v>0</v>
      </c>
      <c r="M262" s="16">
        <v>3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16">
        <v>0</v>
      </c>
      <c r="Y262" s="3">
        <v>0</v>
      </c>
      <c r="Z262" s="3">
        <v>0</v>
      </c>
      <c r="AA262" s="3">
        <v>0</v>
      </c>
      <c r="AB262" s="3">
        <v>0</v>
      </c>
      <c r="AC262" s="3">
        <v>0</v>
      </c>
      <c r="AD262" s="4">
        <v>0</v>
      </c>
      <c r="AE262" s="3">
        <v>0</v>
      </c>
      <c r="AF262" s="3">
        <v>0</v>
      </c>
      <c r="AG262" s="3">
        <v>0</v>
      </c>
      <c r="AH262" s="3">
        <v>0</v>
      </c>
      <c r="AI262" s="3">
        <v>0</v>
      </c>
      <c r="AJ262" s="3">
        <v>0</v>
      </c>
      <c r="AK262" s="3">
        <v>0</v>
      </c>
      <c r="AL262" s="3">
        <v>0</v>
      </c>
      <c r="AM262" s="4">
        <f t="shared" si="16"/>
        <v>0</v>
      </c>
      <c r="AN262" s="18">
        <f t="shared" si="17"/>
        <v>3</v>
      </c>
    </row>
    <row r="263" ht="14.25" spans="1:40">
      <c r="A263" s="2">
        <v>260</v>
      </c>
      <c r="B263" s="3">
        <v>3210104764</v>
      </c>
      <c r="C263" s="3">
        <v>0</v>
      </c>
      <c r="D263" s="3">
        <v>0</v>
      </c>
      <c r="E263" s="3">
        <f>VLOOKUP(B:B,'[3]10·14浙江大学第四十期问政讲堂——“无用”的力量'!$C:$D,2,0)</f>
        <v>1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16">
        <v>1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16">
        <v>0</v>
      </c>
      <c r="Y263" s="3">
        <v>0</v>
      </c>
      <c r="Z263" s="3">
        <v>0</v>
      </c>
      <c r="AA263" s="3">
        <v>0</v>
      </c>
      <c r="AB263" s="3">
        <f>VLOOKUP(B:B,[5]第三届中国国家制度研究高峰论坛!$C:$D,2,0)</f>
        <v>1</v>
      </c>
      <c r="AC263" s="3">
        <v>0</v>
      </c>
      <c r="AD263" s="4">
        <v>1</v>
      </c>
      <c r="AE263" s="3">
        <v>0</v>
      </c>
      <c r="AF263" s="3">
        <v>0</v>
      </c>
      <c r="AG263" s="3">
        <v>0</v>
      </c>
      <c r="AH263" s="3">
        <v>0</v>
      </c>
      <c r="AI263" s="3">
        <v>0</v>
      </c>
      <c r="AJ263" s="3">
        <v>0</v>
      </c>
      <c r="AK263" s="3">
        <v>0</v>
      </c>
      <c r="AL263" s="3">
        <v>0</v>
      </c>
      <c r="AM263" s="4">
        <f t="shared" si="16"/>
        <v>0</v>
      </c>
      <c r="AN263" s="18">
        <f t="shared" si="17"/>
        <v>2</v>
      </c>
    </row>
    <row r="264" ht="14.25" spans="1:40">
      <c r="A264" s="2">
        <v>261</v>
      </c>
      <c r="B264" s="3">
        <v>3210104845</v>
      </c>
      <c r="C264" s="3">
        <v>0</v>
      </c>
      <c r="D264" s="3">
        <v>0</v>
      </c>
      <c r="E264" s="3">
        <f>VLOOKUP(B:B,'[3]10·14浙江大学第四十期问政讲堂——“无用”的力量'!$C:$D,2,0)</f>
        <v>1</v>
      </c>
      <c r="F264" s="3">
        <f>VLOOKUP(B:B,[3]【10月16日】明法致公第27期浙江大学考研分享会!$C:$D,2,0)</f>
        <v>1</v>
      </c>
      <c r="G264" s="3">
        <v>0</v>
      </c>
      <c r="H264" s="3">
        <f>VLOOKUP(B:B,[3]【10月19日】2022年走进六和律师事务所职场体验日!$C:$D,2,0)</f>
        <v>1</v>
      </c>
      <c r="I264" s="3">
        <v>0</v>
      </c>
      <c r="J264" s="3">
        <f>VLOOKUP(B:B,'[3]10.30法律与现代国家建构-“浙大东方论坛·成均讲堂”第3讲'!$C:$D,2,0)</f>
        <v>1</v>
      </c>
      <c r="K264" s="3">
        <f>VLOOKUP(B:B,[3]【11月4日】2022年金秋晚会!$C:$D,2,0)</f>
        <v>1</v>
      </c>
      <c r="L264" s="3">
        <v>0</v>
      </c>
      <c r="M264" s="16">
        <v>5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f>VLOOKUP(B:B,'[4]11.27“房不胜防”活动'!$C:$D,2,0)</f>
        <v>1</v>
      </c>
      <c r="T264" s="3">
        <v>0</v>
      </c>
      <c r="U264" s="3">
        <v>0</v>
      </c>
      <c r="V264" s="3">
        <v>0</v>
      </c>
      <c r="W264" s="3">
        <v>0</v>
      </c>
      <c r="X264" s="16">
        <v>1</v>
      </c>
      <c r="Y264" s="3">
        <v>0</v>
      </c>
      <c r="Z264" s="3">
        <v>0</v>
      </c>
      <c r="AA264" s="3">
        <v>0</v>
      </c>
      <c r="AB264" s="3">
        <f>VLOOKUP(B:B,[5]第三届中国国家制度研究高峰论坛!$C:$D,2,0)</f>
        <v>1</v>
      </c>
      <c r="AC264" s="3">
        <v>0</v>
      </c>
      <c r="AD264" s="4">
        <v>1</v>
      </c>
      <c r="AE264" s="3">
        <v>0</v>
      </c>
      <c r="AF264" s="3">
        <v>0</v>
      </c>
      <c r="AG264" s="3">
        <v>0</v>
      </c>
      <c r="AH264" s="3">
        <v>0</v>
      </c>
      <c r="AI264" s="3">
        <v>0</v>
      </c>
      <c r="AJ264" s="3">
        <v>0</v>
      </c>
      <c r="AK264" s="3">
        <v>0</v>
      </c>
      <c r="AL264" s="3">
        <v>0</v>
      </c>
      <c r="AM264" s="4">
        <f t="shared" si="16"/>
        <v>0</v>
      </c>
      <c r="AN264" s="18">
        <f t="shared" si="17"/>
        <v>7</v>
      </c>
    </row>
    <row r="265" ht="14.25" spans="1:40">
      <c r="A265" s="2">
        <v>262</v>
      </c>
      <c r="B265" s="3">
        <v>3210104848</v>
      </c>
      <c r="C265" s="3">
        <v>0</v>
      </c>
      <c r="D265" s="3">
        <v>0</v>
      </c>
      <c r="E265" s="3">
        <f>VLOOKUP(B:B,'[3]10·14浙江大学第四十期问政讲堂——“无用”的力量'!$C:$D,2,0)</f>
        <v>1</v>
      </c>
      <c r="F265" s="3">
        <f>VLOOKUP(B:B,[3]【10月16日】明法致公第27期浙江大学考研分享会!$C:$D,2,0)</f>
        <v>1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16">
        <v>2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f>VLOOKUP(B:B,'[4]230104最美作息表大赛'!$C:$D,2,0)</f>
        <v>2</v>
      </c>
      <c r="X265" s="16">
        <v>2</v>
      </c>
      <c r="Y265" s="3">
        <v>0</v>
      </c>
      <c r="Z265" s="3">
        <f>VLOOKUP(B:B,'[5]0422模拟法庭赛前培训'!$C:$D,2,0)</f>
        <v>1</v>
      </c>
      <c r="AA265" s="3">
        <v>0</v>
      </c>
      <c r="AB265" s="3">
        <v>0</v>
      </c>
      <c r="AC265" s="3">
        <v>0</v>
      </c>
      <c r="AD265" s="4">
        <v>1</v>
      </c>
      <c r="AE265" s="3">
        <v>0</v>
      </c>
      <c r="AF265" s="3">
        <v>0</v>
      </c>
      <c r="AG265" s="3">
        <v>0</v>
      </c>
      <c r="AH265" s="3">
        <v>0</v>
      </c>
      <c r="AI265" s="3">
        <v>0</v>
      </c>
      <c r="AJ265" s="3">
        <v>0</v>
      </c>
      <c r="AK265" s="3">
        <v>0</v>
      </c>
      <c r="AL265" s="3">
        <v>0</v>
      </c>
      <c r="AM265" s="4">
        <f t="shared" si="16"/>
        <v>0</v>
      </c>
      <c r="AN265" s="18">
        <f t="shared" si="17"/>
        <v>5</v>
      </c>
    </row>
    <row r="266" ht="14.25" spans="1:40">
      <c r="A266" s="2">
        <v>263</v>
      </c>
      <c r="B266" s="3">
        <v>3210104954</v>
      </c>
      <c r="C266" s="3" t="str">
        <f>VLOOKUP(B:B,'[3]9.27留学的故事第二期'!$C:$D,2,0)</f>
        <v>1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f>VLOOKUP(B:B,'[3]10.30法律与现代国家建构-“浙大东方论坛·成均讲堂”第3讲'!$C:$D,2,0)</f>
        <v>1</v>
      </c>
      <c r="K266" s="3">
        <v>0</v>
      </c>
      <c r="L266" s="3">
        <v>0</v>
      </c>
      <c r="M266" s="16">
        <v>2</v>
      </c>
      <c r="N266" s="3">
        <v>1</v>
      </c>
      <c r="O266" s="3">
        <f>VLOOKUP(B:B,'[4]11.19走进“君合”律师职场体验日'!$C:$D,2,0)</f>
        <v>1</v>
      </c>
      <c r="P266" s="3">
        <f>VLOOKUP(B:B,'[4]11.25-11.26校运会'!$C$7:$D$16,2,0)</f>
        <v>5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16">
        <v>7</v>
      </c>
      <c r="Y266" s="3">
        <v>0</v>
      </c>
      <c r="Z266" s="3">
        <f>VLOOKUP(B:B,'[5]0422模拟法庭赛前培训'!$C:$D,2,0)</f>
        <v>1</v>
      </c>
      <c r="AA266" s="3">
        <v>0</v>
      </c>
      <c r="AB266" s="3">
        <v>0</v>
      </c>
      <c r="AC266" s="3">
        <v>0</v>
      </c>
      <c r="AD266" s="4">
        <v>1</v>
      </c>
      <c r="AE266" s="3">
        <v>0</v>
      </c>
      <c r="AF266" s="3">
        <f>VLOOKUP(B:B,'[1]5.12-5.13全真模拟法庭循环赛'!$C$6:$D$47,2,0)</f>
        <v>1</v>
      </c>
      <c r="AG266" s="3">
        <f>VLOOKUP(B:B,'[1]5.19留学指南——LSAT备考&amp;JD申请'!$C$6:$D$21,2,0)</f>
        <v>1</v>
      </c>
      <c r="AH266" s="3">
        <v>0</v>
      </c>
      <c r="AI266" s="3">
        <v>0</v>
      </c>
      <c r="AJ266" s="3">
        <v>0</v>
      </c>
      <c r="AK266" s="3">
        <v>0</v>
      </c>
      <c r="AL266" s="3">
        <v>0</v>
      </c>
      <c r="AM266" s="4">
        <f t="shared" si="16"/>
        <v>2</v>
      </c>
      <c r="AN266" s="18">
        <f t="shared" si="17"/>
        <v>12</v>
      </c>
    </row>
    <row r="267" ht="14.25" spans="1:40">
      <c r="A267" s="2">
        <v>264</v>
      </c>
      <c r="B267" s="3">
        <v>3210104961</v>
      </c>
      <c r="C267" s="3">
        <v>0</v>
      </c>
      <c r="D267" s="3">
        <v>0</v>
      </c>
      <c r="E267" s="3">
        <v>0</v>
      </c>
      <c r="F267" s="3">
        <v>0</v>
      </c>
      <c r="G267" s="3">
        <v>0</v>
      </c>
      <c r="H267" s="3">
        <f>VLOOKUP(B:B,[3]【10月19日】2022年走进六和律师事务所职场体验日!$C:$D,2,0)</f>
        <v>1</v>
      </c>
      <c r="I267" s="3">
        <v>0</v>
      </c>
      <c r="J267" s="3">
        <v>0</v>
      </c>
      <c r="K267" s="3">
        <f>VLOOKUP(B:B,[3]【11月4日】2022年金秋晚会!$C:$D,2,0)</f>
        <v>2</v>
      </c>
      <c r="L267" s="3">
        <v>0</v>
      </c>
      <c r="M267" s="16">
        <v>3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16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  <c r="AD267" s="4">
        <v>0</v>
      </c>
      <c r="AE267" s="3">
        <v>0</v>
      </c>
      <c r="AF267" s="3">
        <v>0</v>
      </c>
      <c r="AG267" s="3">
        <v>0</v>
      </c>
      <c r="AH267" s="3">
        <v>0</v>
      </c>
      <c r="AI267" s="3">
        <v>0</v>
      </c>
      <c r="AJ267" s="3">
        <v>0</v>
      </c>
      <c r="AK267" s="3">
        <v>0</v>
      </c>
      <c r="AL267" s="3">
        <v>0</v>
      </c>
      <c r="AM267" s="4">
        <f t="shared" si="16"/>
        <v>0</v>
      </c>
      <c r="AN267" s="18">
        <f t="shared" si="17"/>
        <v>3</v>
      </c>
    </row>
    <row r="268" ht="14.25" spans="1:40">
      <c r="A268" s="2">
        <v>265</v>
      </c>
      <c r="B268" s="3">
        <v>3210104968</v>
      </c>
      <c r="C268" s="3">
        <v>0</v>
      </c>
      <c r="D268" s="3">
        <v>0</v>
      </c>
      <c r="E268" s="3">
        <v>0</v>
      </c>
      <c r="F268" s="3">
        <f>VLOOKUP(B:B,[3]【10月16日】明法致公第27期浙江大学考研分享会!$C:$D,2,0)</f>
        <v>1</v>
      </c>
      <c r="G268" s="3">
        <v>0</v>
      </c>
      <c r="H268" s="3">
        <v>0</v>
      </c>
      <c r="I268" s="3">
        <v>0</v>
      </c>
      <c r="J268" s="3">
        <f>VLOOKUP(B:B,'[3]10.30法律与现代国家建构-“浙大东方论坛·成均讲堂”第3讲'!$C:$D,2,0)</f>
        <v>1</v>
      </c>
      <c r="K268" s="3">
        <f>VLOOKUP(B:B,[3]【11月4日】2022年金秋晚会!$C:$D,2,0)</f>
        <v>1</v>
      </c>
      <c r="L268" s="3">
        <v>0</v>
      </c>
      <c r="M268" s="16">
        <v>3</v>
      </c>
      <c r="N268" s="3">
        <v>1</v>
      </c>
      <c r="O268" s="3">
        <v>0</v>
      </c>
      <c r="P268" s="3">
        <v>0</v>
      </c>
      <c r="Q268" s="3">
        <v>0</v>
      </c>
      <c r="R268" s="3" t="str">
        <f>VLOOKUP(B:B,'[4]11.26“金职玉律”活动纪实签到表'!$C:$D,2,0)</f>
        <v>1</v>
      </c>
      <c r="S268" s="3">
        <f>VLOOKUP(B:B,'[4]11.27“房不胜防”活动'!$C:$D,2,0)</f>
        <v>1</v>
      </c>
      <c r="T268" s="3">
        <v>0</v>
      </c>
      <c r="U268" s="3">
        <v>0</v>
      </c>
      <c r="V268" s="3">
        <v>0</v>
      </c>
      <c r="W268" s="3">
        <v>0</v>
      </c>
      <c r="X268" s="16">
        <v>3</v>
      </c>
      <c r="Y268" s="3">
        <v>0</v>
      </c>
      <c r="Z268" s="3">
        <v>0</v>
      </c>
      <c r="AA268" s="3">
        <v>0</v>
      </c>
      <c r="AB268" s="3">
        <v>0</v>
      </c>
      <c r="AC268" s="3">
        <v>0</v>
      </c>
      <c r="AD268" s="4">
        <v>0</v>
      </c>
      <c r="AE268" s="3">
        <v>0</v>
      </c>
      <c r="AF268" s="3">
        <f>VLOOKUP(B:B,'[1]5.12-5.13全真模拟法庭循环赛'!$C$6:$D$47,2,0)</f>
        <v>1</v>
      </c>
      <c r="AG268" s="3">
        <v>0</v>
      </c>
      <c r="AH268" s="3">
        <v>0</v>
      </c>
      <c r="AI268" s="3">
        <f>VLOOKUP(B:B,'[1]5.26全真模拟法庭决赛'!$C$6:$D$57,2,0)</f>
        <v>1</v>
      </c>
      <c r="AJ268" s="3">
        <v>0</v>
      </c>
      <c r="AK268" s="3">
        <v>0</v>
      </c>
      <c r="AL268" s="3">
        <v>0</v>
      </c>
      <c r="AM268" s="4">
        <f t="shared" si="16"/>
        <v>2</v>
      </c>
      <c r="AN268" s="18">
        <f t="shared" si="17"/>
        <v>8</v>
      </c>
    </row>
    <row r="269" ht="14.25" spans="1:40">
      <c r="A269" s="2">
        <v>266</v>
      </c>
      <c r="B269" s="3">
        <v>3210104969</v>
      </c>
      <c r="C269" s="3">
        <v>0</v>
      </c>
      <c r="D269" s="3">
        <v>0</v>
      </c>
      <c r="E269" s="3">
        <v>0</v>
      </c>
      <c r="F269" s="3">
        <f>VLOOKUP(B:B,[3]【10月16日】明法致公第27期浙江大学考研分享会!$C:$D,2,0)</f>
        <v>1</v>
      </c>
      <c r="G269" s="3">
        <v>0</v>
      </c>
      <c r="H269" s="3">
        <v>0</v>
      </c>
      <c r="I269" s="3">
        <v>0</v>
      </c>
      <c r="J269" s="3">
        <v>0</v>
      </c>
      <c r="K269" s="3">
        <f>VLOOKUP(B:B,[3]【11月4日】2022年金秋晚会!$C:$D,2,0)</f>
        <v>1</v>
      </c>
      <c r="L269" s="3">
        <v>0</v>
      </c>
      <c r="M269" s="16">
        <v>2</v>
      </c>
      <c r="N269" s="3">
        <v>0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16">
        <v>0</v>
      </c>
      <c r="Y269" s="3">
        <v>0</v>
      </c>
      <c r="Z269" s="3">
        <v>0</v>
      </c>
      <c r="AA269" s="3">
        <v>0</v>
      </c>
      <c r="AB269" s="3">
        <v>0</v>
      </c>
      <c r="AC269" s="3">
        <v>0</v>
      </c>
      <c r="AD269" s="4">
        <v>0</v>
      </c>
      <c r="AE269" s="3">
        <v>0</v>
      </c>
      <c r="AF269" s="3">
        <v>0</v>
      </c>
      <c r="AG269" s="3">
        <v>0</v>
      </c>
      <c r="AH269" s="3">
        <v>0</v>
      </c>
      <c r="AI269" s="3">
        <v>0</v>
      </c>
      <c r="AJ269" s="3">
        <v>0</v>
      </c>
      <c r="AK269" s="3">
        <v>0</v>
      </c>
      <c r="AL269" s="3">
        <v>0</v>
      </c>
      <c r="AM269" s="4">
        <f t="shared" si="16"/>
        <v>0</v>
      </c>
      <c r="AN269" s="18">
        <f t="shared" si="17"/>
        <v>2</v>
      </c>
    </row>
    <row r="270" ht="14.25" spans="1:40">
      <c r="A270" s="2">
        <v>267</v>
      </c>
      <c r="B270" s="3">
        <v>3210104978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16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16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  <c r="AD270" s="4">
        <v>0</v>
      </c>
      <c r="AE270" s="3">
        <v>0</v>
      </c>
      <c r="AF270" s="3">
        <v>0</v>
      </c>
      <c r="AG270" s="3">
        <v>0</v>
      </c>
      <c r="AH270" s="3">
        <v>0</v>
      </c>
      <c r="AI270" s="3">
        <v>0</v>
      </c>
      <c r="AJ270" s="3">
        <v>0</v>
      </c>
      <c r="AK270" s="3">
        <v>0</v>
      </c>
      <c r="AL270" s="3">
        <v>0</v>
      </c>
      <c r="AM270" s="4">
        <f t="shared" si="16"/>
        <v>0</v>
      </c>
      <c r="AN270" s="18">
        <f t="shared" si="17"/>
        <v>0</v>
      </c>
    </row>
    <row r="271" ht="14.25" spans="1:40">
      <c r="A271" s="2">
        <v>268</v>
      </c>
      <c r="B271" s="3">
        <v>3210105006</v>
      </c>
      <c r="C271" s="3">
        <v>0</v>
      </c>
      <c r="D271" s="3">
        <v>0</v>
      </c>
      <c r="E271" s="3">
        <v>0</v>
      </c>
      <c r="F271" s="3">
        <f>VLOOKUP(B:B,[3]【10月16日】明法致公第27期浙江大学考研分享会!$C:$D,2,0)</f>
        <v>1</v>
      </c>
      <c r="G271" s="3">
        <v>0</v>
      </c>
      <c r="H271" s="3">
        <v>0</v>
      </c>
      <c r="I271" s="3">
        <v>0</v>
      </c>
      <c r="J271" s="3">
        <f>VLOOKUP(B:B,'[3]10.30法律与现代国家建构-“浙大东方论坛·成均讲堂”第3讲'!$C:$D,2,0)</f>
        <v>1</v>
      </c>
      <c r="K271" s="3">
        <f>VLOOKUP(B:B,[3]【11月4日】2022年金秋晚会!$C:$D,2,0)</f>
        <v>1</v>
      </c>
      <c r="L271" s="3">
        <v>0</v>
      </c>
      <c r="M271" s="16">
        <v>3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16">
        <v>0</v>
      </c>
      <c r="Y271" s="3">
        <v>0</v>
      </c>
      <c r="Z271" s="3">
        <v>0</v>
      </c>
      <c r="AA271" s="3">
        <v>0</v>
      </c>
      <c r="AB271" s="3">
        <v>0</v>
      </c>
      <c r="AC271" s="3">
        <v>0</v>
      </c>
      <c r="AD271" s="4">
        <v>0</v>
      </c>
      <c r="AE271" s="3">
        <v>0</v>
      </c>
      <c r="AF271" s="3">
        <v>0</v>
      </c>
      <c r="AG271" s="3">
        <v>0</v>
      </c>
      <c r="AH271" s="3">
        <v>0</v>
      </c>
      <c r="AI271" s="3">
        <v>0</v>
      </c>
      <c r="AJ271" s="3">
        <v>0</v>
      </c>
      <c r="AK271" s="3">
        <v>0</v>
      </c>
      <c r="AL271" s="3">
        <v>0</v>
      </c>
      <c r="AM271" s="4">
        <f t="shared" si="16"/>
        <v>0</v>
      </c>
      <c r="AN271" s="18">
        <f t="shared" si="17"/>
        <v>3</v>
      </c>
    </row>
    <row r="272" ht="14.25" spans="1:40">
      <c r="A272" s="2">
        <v>269</v>
      </c>
      <c r="B272" s="3">
        <v>3210105118</v>
      </c>
      <c r="C272" s="3">
        <v>0</v>
      </c>
      <c r="D272" s="3">
        <f>VLOOKUP(B:B,'[3]10.9专业博览会线下答疑活动'!$C:$D,2,0)</f>
        <v>1</v>
      </c>
      <c r="E272" s="3">
        <f>VLOOKUP(B:B,'[3]10·14浙江大学第四十期问政讲堂——“无用”的力量'!$C:$D,2,0)</f>
        <v>1</v>
      </c>
      <c r="F272" s="3">
        <v>0</v>
      </c>
      <c r="G272" s="3">
        <v>0</v>
      </c>
      <c r="H272" s="3">
        <v>0</v>
      </c>
      <c r="I272" s="3">
        <f>VLOOKUP(B:B,[3]【10月29日】留学的故事第三期!$C:$D,2,0)</f>
        <v>1</v>
      </c>
      <c r="J272" s="3">
        <v>0</v>
      </c>
      <c r="K272" s="3">
        <f>VLOOKUP(B:B,[3]【11月4日】2022年金秋晚会!$C:$D,2,0)</f>
        <v>1</v>
      </c>
      <c r="L272" s="3">
        <v>0</v>
      </c>
      <c r="M272" s="16">
        <v>4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f>VLOOKUP(B:B,'[4]11.27“房不胜防”活动'!$C:$D,2,0)</f>
        <v>1</v>
      </c>
      <c r="T272" s="3">
        <v>0</v>
      </c>
      <c r="U272" s="3">
        <f>VLOOKUP(B:B,'[4]12·4宪法日知识竞赛'!$C:$D,2,0)</f>
        <v>1</v>
      </c>
      <c r="V272" s="3">
        <v>0</v>
      </c>
      <c r="W272" s="3">
        <v>0</v>
      </c>
      <c r="X272" s="16">
        <v>2</v>
      </c>
      <c r="Y272" s="3">
        <v>0</v>
      </c>
      <c r="Z272" s="3">
        <f>VLOOKUP(B:B,'[5]0422模拟法庭赛前培训'!$C:$D,2,0)</f>
        <v>1</v>
      </c>
      <c r="AA272" s="3">
        <v>0</v>
      </c>
      <c r="AB272" s="3">
        <v>0</v>
      </c>
      <c r="AC272" s="3">
        <v>0</v>
      </c>
      <c r="AD272" s="4">
        <v>1</v>
      </c>
      <c r="AE272" s="3">
        <v>0</v>
      </c>
      <c r="AF272" s="3">
        <v>0</v>
      </c>
      <c r="AG272" s="3">
        <v>0</v>
      </c>
      <c r="AH272" s="3">
        <v>0</v>
      </c>
      <c r="AI272" s="3">
        <v>0</v>
      </c>
      <c r="AJ272" s="3">
        <v>0</v>
      </c>
      <c r="AK272" s="3">
        <v>0</v>
      </c>
      <c r="AL272" s="3">
        <v>0</v>
      </c>
      <c r="AM272" s="4">
        <f t="shared" si="16"/>
        <v>0</v>
      </c>
      <c r="AN272" s="18">
        <f t="shared" si="17"/>
        <v>7</v>
      </c>
    </row>
    <row r="273" ht="14.25" spans="1:40">
      <c r="A273" s="2">
        <v>270</v>
      </c>
      <c r="B273" s="3">
        <v>3210105131</v>
      </c>
      <c r="C273" s="3">
        <v>0</v>
      </c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f>VLOOKUP(B:B,'[3]10.30法律与现代国家建构-“浙大东方论坛·成均讲堂”第3讲'!$C:$D,2,0)</f>
        <v>1</v>
      </c>
      <c r="K273" s="3">
        <v>0</v>
      </c>
      <c r="L273" s="3">
        <v>0</v>
      </c>
      <c r="M273" s="16">
        <v>1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16">
        <v>0</v>
      </c>
      <c r="Y273" s="3">
        <v>0</v>
      </c>
      <c r="Z273" s="3">
        <v>0</v>
      </c>
      <c r="AA273" s="3">
        <v>0</v>
      </c>
      <c r="AB273" s="3">
        <v>0</v>
      </c>
      <c r="AC273" s="3">
        <v>0</v>
      </c>
      <c r="AD273" s="4">
        <v>0</v>
      </c>
      <c r="AE273" s="3">
        <v>0</v>
      </c>
      <c r="AF273" s="3">
        <v>0</v>
      </c>
      <c r="AG273" s="3">
        <v>0</v>
      </c>
      <c r="AH273" s="3">
        <v>0</v>
      </c>
      <c r="AI273" s="3">
        <v>0</v>
      </c>
      <c r="AJ273" s="3">
        <v>0</v>
      </c>
      <c r="AK273" s="3">
        <v>0</v>
      </c>
      <c r="AL273" s="3">
        <v>0</v>
      </c>
      <c r="AM273" s="4">
        <f t="shared" si="16"/>
        <v>0</v>
      </c>
      <c r="AN273" s="18">
        <f t="shared" si="17"/>
        <v>1</v>
      </c>
    </row>
    <row r="274" ht="14.25" spans="1:40">
      <c r="A274" s="2">
        <v>271</v>
      </c>
      <c r="B274" s="3">
        <v>3210105210</v>
      </c>
      <c r="C274" s="3">
        <v>0</v>
      </c>
      <c r="D274" s="3">
        <v>0</v>
      </c>
      <c r="E274" s="3">
        <f>VLOOKUP(B:B,'[3]10·14浙江大学第四十期问政讲堂——“无用”的力量'!$C:$D,2,0)</f>
        <v>1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16">
        <v>1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16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0</v>
      </c>
      <c r="AD274" s="4">
        <v>0</v>
      </c>
      <c r="AE274" s="3">
        <v>0</v>
      </c>
      <c r="AF274" s="3">
        <v>0</v>
      </c>
      <c r="AG274" s="3">
        <v>0</v>
      </c>
      <c r="AH274" s="3">
        <v>0</v>
      </c>
      <c r="AI274" s="3">
        <v>0</v>
      </c>
      <c r="AJ274" s="3">
        <v>0</v>
      </c>
      <c r="AK274" s="3">
        <v>0</v>
      </c>
      <c r="AL274" s="3">
        <v>0</v>
      </c>
      <c r="AM274" s="4">
        <f t="shared" si="16"/>
        <v>0</v>
      </c>
      <c r="AN274" s="18">
        <f t="shared" si="17"/>
        <v>1</v>
      </c>
    </row>
    <row r="275" ht="14.25" spans="1:40">
      <c r="A275" s="2">
        <v>272</v>
      </c>
      <c r="B275" s="3">
        <v>3210105217</v>
      </c>
      <c r="C275" s="3">
        <v>0</v>
      </c>
      <c r="D275" s="3">
        <v>0</v>
      </c>
      <c r="E275" s="3">
        <f>VLOOKUP(B:B,'[3]10·14浙江大学第四十期问政讲堂——“无用”的力量'!$C:$D,2,0)</f>
        <v>1</v>
      </c>
      <c r="F275" s="3">
        <v>0</v>
      </c>
      <c r="G275" s="3">
        <v>0</v>
      </c>
      <c r="H275" s="3">
        <f>VLOOKUP(B:B,[3]【10月19日】2022年走进六和律师事务所职场体验日!$C:$D,2,0)</f>
        <v>1</v>
      </c>
      <c r="I275" s="3">
        <v>0</v>
      </c>
      <c r="J275" s="3">
        <v>0</v>
      </c>
      <c r="K275" s="3">
        <f>VLOOKUP(B:B,[3]【11月4日】2022年金秋晚会!$C:$D,2,0)</f>
        <v>2</v>
      </c>
      <c r="L275" s="3">
        <v>0</v>
      </c>
      <c r="M275" s="16">
        <v>4</v>
      </c>
      <c r="N275" s="3">
        <v>1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16">
        <v>1</v>
      </c>
      <c r="Y275" s="3">
        <v>0</v>
      </c>
      <c r="Z275" s="3">
        <f>VLOOKUP(B:B,'[5]0422模拟法庭赛前培训'!$C:$D,2,0)</f>
        <v>1</v>
      </c>
      <c r="AA275" s="3">
        <v>0</v>
      </c>
      <c r="AB275" s="3">
        <v>0</v>
      </c>
      <c r="AC275" s="3">
        <v>0</v>
      </c>
      <c r="AD275" s="4">
        <v>1</v>
      </c>
      <c r="AE275" s="3">
        <v>0</v>
      </c>
      <c r="AF275" s="3">
        <v>0</v>
      </c>
      <c r="AG275" s="3">
        <v>0</v>
      </c>
      <c r="AH275" s="3">
        <v>0</v>
      </c>
      <c r="AI275" s="3">
        <v>0</v>
      </c>
      <c r="AJ275" s="3">
        <v>0</v>
      </c>
      <c r="AK275" s="3">
        <v>0</v>
      </c>
      <c r="AL275" s="3">
        <v>0</v>
      </c>
      <c r="AM275" s="4">
        <f t="shared" si="16"/>
        <v>0</v>
      </c>
      <c r="AN275" s="18">
        <f t="shared" si="17"/>
        <v>6</v>
      </c>
    </row>
    <row r="276" ht="14.25" spans="1:40">
      <c r="A276" s="2">
        <v>273</v>
      </c>
      <c r="B276" s="3">
        <v>3210105223</v>
      </c>
      <c r="C276" s="3">
        <v>0</v>
      </c>
      <c r="D276" s="3">
        <v>0</v>
      </c>
      <c r="E276" s="3">
        <f>VLOOKUP(B:B,'[3]10·14浙江大学第四十期问政讲堂——“无用”的力量'!$C:$D,2,0)</f>
        <v>1</v>
      </c>
      <c r="F276" s="3">
        <f>VLOOKUP(B:B,[3]【10月16日】明法致公第27期浙江大学考研分享会!$C:$D,2,0)</f>
        <v>1</v>
      </c>
      <c r="G276" s="3">
        <v>0</v>
      </c>
      <c r="H276" s="3">
        <v>0</v>
      </c>
      <c r="I276" s="3">
        <v>0</v>
      </c>
      <c r="J276" s="3">
        <f>VLOOKUP(B:B,'[3]10.30法律与现代国家建构-“浙大东方论坛·成均讲堂”第3讲'!$C:$D,2,0)</f>
        <v>1</v>
      </c>
      <c r="K276" s="3">
        <v>0</v>
      </c>
      <c r="L276" s="3">
        <v>0</v>
      </c>
      <c r="M276" s="16">
        <v>3</v>
      </c>
      <c r="N276" s="3">
        <v>1</v>
      </c>
      <c r="O276" s="3">
        <v>0</v>
      </c>
      <c r="P276" s="3">
        <v>0</v>
      </c>
      <c r="Q276" s="3">
        <v>0</v>
      </c>
      <c r="R276" s="3">
        <v>0</v>
      </c>
      <c r="S276" s="3">
        <f>VLOOKUP(B:B,'[4]11.27“房不胜防”活动'!$C:$D,2,0)</f>
        <v>1</v>
      </c>
      <c r="T276" s="3">
        <v>0</v>
      </c>
      <c r="U276" s="3">
        <v>0</v>
      </c>
      <c r="V276" s="3">
        <v>0</v>
      </c>
      <c r="W276" s="3">
        <v>0</v>
      </c>
      <c r="X276" s="16">
        <v>2</v>
      </c>
      <c r="Y276" s="3">
        <v>0</v>
      </c>
      <c r="Z276" s="3">
        <v>0</v>
      </c>
      <c r="AA276" s="3">
        <v>0</v>
      </c>
      <c r="AB276" s="3">
        <f>VLOOKUP(B:B,[5]第三届中国国家制度研究高峰论坛!$C:$D,2,0)</f>
        <v>1</v>
      </c>
      <c r="AC276" s="3">
        <v>0</v>
      </c>
      <c r="AD276" s="4">
        <v>1</v>
      </c>
      <c r="AE276" s="3">
        <v>0</v>
      </c>
      <c r="AF276" s="3">
        <v>0</v>
      </c>
      <c r="AG276" s="3">
        <v>0</v>
      </c>
      <c r="AH276" s="3">
        <v>0</v>
      </c>
      <c r="AI276" s="3">
        <v>0</v>
      </c>
      <c r="AJ276" s="3">
        <v>0</v>
      </c>
      <c r="AK276" s="3">
        <v>0</v>
      </c>
      <c r="AL276" s="3">
        <v>0</v>
      </c>
      <c r="AM276" s="4">
        <f t="shared" si="16"/>
        <v>0</v>
      </c>
      <c r="AN276" s="18">
        <f t="shared" si="17"/>
        <v>6</v>
      </c>
    </row>
    <row r="277" ht="14.25" spans="1:40">
      <c r="A277" s="2">
        <v>274</v>
      </c>
      <c r="B277" s="3">
        <v>3210105245</v>
      </c>
      <c r="C277" s="3">
        <v>0</v>
      </c>
      <c r="D277" s="3">
        <v>0</v>
      </c>
      <c r="E277" s="3">
        <f>VLOOKUP(B:B,'[3]10·14浙江大学第四十期问政讲堂——“无用”的力量'!$C:$D,2,0)</f>
        <v>1</v>
      </c>
      <c r="F277" s="3">
        <f>VLOOKUP(B:B,[3]【10月16日】明法致公第27期浙江大学考研分享会!$C:$D,2,0)</f>
        <v>1</v>
      </c>
      <c r="G277" s="3">
        <v>0</v>
      </c>
      <c r="H277" s="3">
        <v>0</v>
      </c>
      <c r="I277" s="3">
        <v>0</v>
      </c>
      <c r="J277" s="3">
        <v>0</v>
      </c>
      <c r="K277" s="3">
        <f>VLOOKUP(B:B,[3]【11月4日】2022年金秋晚会!$C:$D,2,0)</f>
        <v>1</v>
      </c>
      <c r="L277" s="3">
        <v>0</v>
      </c>
      <c r="M277" s="16">
        <v>3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f>VLOOKUP(B:B,'[4]11.27“房不胜防”活动'!$C:$D,2,0)</f>
        <v>1</v>
      </c>
      <c r="T277" s="3">
        <v>0</v>
      </c>
      <c r="U277" s="3">
        <v>0</v>
      </c>
      <c r="V277" s="3">
        <v>0</v>
      </c>
      <c r="W277" s="3">
        <v>0</v>
      </c>
      <c r="X277" s="16">
        <v>1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4">
        <v>0</v>
      </c>
      <c r="AE277" s="3">
        <v>0</v>
      </c>
      <c r="AF277" s="3">
        <v>0</v>
      </c>
      <c r="AG277" s="3">
        <v>0</v>
      </c>
      <c r="AH277" s="3">
        <v>0</v>
      </c>
      <c r="AI277" s="3">
        <v>0</v>
      </c>
      <c r="AJ277" s="3">
        <v>0</v>
      </c>
      <c r="AK277" s="3">
        <v>0</v>
      </c>
      <c r="AL277" s="3">
        <v>0</v>
      </c>
      <c r="AM277" s="4">
        <f t="shared" si="16"/>
        <v>0</v>
      </c>
      <c r="AN277" s="18">
        <f t="shared" si="17"/>
        <v>4</v>
      </c>
    </row>
    <row r="278" ht="14.25" spans="1:40">
      <c r="A278" s="2">
        <v>275</v>
      </c>
      <c r="B278" s="3">
        <v>3210105342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f>VLOOKUP(B:B,'[3]10.30法律与现代国家建构-“浙大东方论坛·成均讲堂”第3讲'!$C:$D,2,0)</f>
        <v>1</v>
      </c>
      <c r="K278" s="3">
        <f>VLOOKUP(B:B,[3]【11月4日】2022年金秋晚会!$C:$D,2,0)</f>
        <v>1</v>
      </c>
      <c r="L278" s="3">
        <v>0</v>
      </c>
      <c r="M278" s="16">
        <v>2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16">
        <v>0</v>
      </c>
      <c r="Y278" s="3">
        <v>0</v>
      </c>
      <c r="Z278" s="3">
        <v>0</v>
      </c>
      <c r="AA278" s="3">
        <v>0</v>
      </c>
      <c r="AB278" s="3">
        <v>0</v>
      </c>
      <c r="AC278" s="3">
        <v>0</v>
      </c>
      <c r="AD278" s="4">
        <v>0</v>
      </c>
      <c r="AE278" s="3">
        <v>0</v>
      </c>
      <c r="AF278" s="3">
        <v>0</v>
      </c>
      <c r="AG278" s="3">
        <v>0</v>
      </c>
      <c r="AH278" s="3">
        <v>0</v>
      </c>
      <c r="AI278" s="3">
        <v>0</v>
      </c>
      <c r="AJ278" s="3">
        <v>0</v>
      </c>
      <c r="AK278" s="3">
        <v>0</v>
      </c>
      <c r="AL278" s="3">
        <v>0</v>
      </c>
      <c r="AM278" s="4">
        <f t="shared" si="16"/>
        <v>0</v>
      </c>
      <c r="AN278" s="18">
        <f t="shared" si="17"/>
        <v>2</v>
      </c>
    </row>
    <row r="279" ht="14.25" spans="1:40">
      <c r="A279" s="2">
        <v>276</v>
      </c>
      <c r="B279" s="3">
        <v>3210105365</v>
      </c>
      <c r="C279" s="3">
        <v>0</v>
      </c>
      <c r="D279" s="3">
        <v>0</v>
      </c>
      <c r="E279" s="3">
        <v>0</v>
      </c>
      <c r="F279" s="3">
        <f>VLOOKUP(B:B,[3]【10月16日】明法致公第27期浙江大学考研分享会!$C:$D,2,0)</f>
        <v>1</v>
      </c>
      <c r="G279" s="3">
        <v>0</v>
      </c>
      <c r="H279" s="3">
        <v>0</v>
      </c>
      <c r="I279" s="3">
        <f>VLOOKUP(B:B,[3]【10月29日】留学的故事第三期!$C:$D,2,0)</f>
        <v>1</v>
      </c>
      <c r="J279" s="3">
        <v>0</v>
      </c>
      <c r="K279" s="3">
        <v>0</v>
      </c>
      <c r="L279" s="3">
        <v>0</v>
      </c>
      <c r="M279" s="16">
        <v>2</v>
      </c>
      <c r="N279" s="3">
        <v>0</v>
      </c>
      <c r="O279" s="3">
        <f>VLOOKUP(B:B,'[4]11.19走进“君合”律师职场体验日'!$C:$D,2,0)</f>
        <v>1</v>
      </c>
      <c r="P279" s="3">
        <f>VLOOKUP(B:B,'[4]11.25-11.26校运会'!$C$7:$D$16,2,0)</f>
        <v>5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16">
        <v>6</v>
      </c>
      <c r="Y279" s="3">
        <v>0</v>
      </c>
      <c r="Z279" s="3">
        <f>VLOOKUP(B:B,'[5]0422模拟法庭赛前培训'!$C:$D,2,0)</f>
        <v>1</v>
      </c>
      <c r="AA279" s="3">
        <v>0</v>
      </c>
      <c r="AB279" s="3">
        <v>0</v>
      </c>
      <c r="AC279" s="3">
        <v>0</v>
      </c>
      <c r="AD279" s="4">
        <v>1</v>
      </c>
      <c r="AE279" s="3">
        <v>0</v>
      </c>
      <c r="AF279" s="3">
        <v>0</v>
      </c>
      <c r="AG279" s="3">
        <f>VLOOKUP(B:B,'[1]5.19留学指南——LSAT备考&amp;JD申请'!$C$6:$D$21,2,0)</f>
        <v>1</v>
      </c>
      <c r="AH279" s="3">
        <v>0</v>
      </c>
      <c r="AI279" s="3">
        <v>0</v>
      </c>
      <c r="AJ279" s="3">
        <v>0</v>
      </c>
      <c r="AK279" s="3">
        <v>0</v>
      </c>
      <c r="AL279" s="3">
        <v>0</v>
      </c>
      <c r="AM279" s="4">
        <f t="shared" si="16"/>
        <v>1</v>
      </c>
      <c r="AN279" s="18">
        <f t="shared" si="17"/>
        <v>10</v>
      </c>
    </row>
    <row r="280" ht="14.25" spans="1:40">
      <c r="A280" s="2">
        <v>277</v>
      </c>
      <c r="B280" s="3">
        <v>3210105499</v>
      </c>
      <c r="C280" s="3">
        <v>0</v>
      </c>
      <c r="D280" s="3">
        <v>0</v>
      </c>
      <c r="E280" s="3">
        <f>VLOOKUP(B:B,'[3]10·14浙江大学第四十期问政讲堂——“无用”的力量'!$C:$D,2,0)</f>
        <v>1</v>
      </c>
      <c r="F280" s="3">
        <f>VLOOKUP(B:B,[3]【10月16日】明法致公第27期浙江大学考研分享会!$C:$D,2,0)</f>
        <v>1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16">
        <v>2</v>
      </c>
      <c r="N280" s="3">
        <v>0</v>
      </c>
      <c r="O280" s="3">
        <f>VLOOKUP(B:B,'[4]11.19走进“君合”律师职场体验日'!$C:$D,2,0)</f>
        <v>1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16">
        <v>1</v>
      </c>
      <c r="Y280" s="3">
        <v>0</v>
      </c>
      <c r="Z280" s="3">
        <v>0</v>
      </c>
      <c r="AA280" s="3">
        <v>0</v>
      </c>
      <c r="AB280" s="3">
        <v>0</v>
      </c>
      <c r="AC280" s="3">
        <v>0</v>
      </c>
      <c r="AD280" s="4">
        <v>0</v>
      </c>
      <c r="AE280" s="3">
        <v>0</v>
      </c>
      <c r="AF280" s="3">
        <v>0</v>
      </c>
      <c r="AG280" s="3">
        <v>0</v>
      </c>
      <c r="AH280" s="3">
        <v>0</v>
      </c>
      <c r="AI280" s="3">
        <v>0</v>
      </c>
      <c r="AJ280" s="3">
        <v>0</v>
      </c>
      <c r="AK280" s="3">
        <v>0</v>
      </c>
      <c r="AL280" s="3">
        <v>0</v>
      </c>
      <c r="AM280" s="4">
        <f t="shared" si="16"/>
        <v>0</v>
      </c>
      <c r="AN280" s="18">
        <f t="shared" si="17"/>
        <v>3</v>
      </c>
    </row>
    <row r="281" ht="14.25" spans="1:40">
      <c r="A281" s="2">
        <v>278</v>
      </c>
      <c r="B281" s="3">
        <v>3210105507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16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16">
        <v>0</v>
      </c>
      <c r="Y281" s="3">
        <v>0</v>
      </c>
      <c r="Z281" s="3">
        <v>0</v>
      </c>
      <c r="AA281" s="3">
        <v>0</v>
      </c>
      <c r="AB281" s="3">
        <v>0</v>
      </c>
      <c r="AC281" s="3">
        <v>0</v>
      </c>
      <c r="AD281" s="4">
        <v>0</v>
      </c>
      <c r="AE281" s="3">
        <v>0</v>
      </c>
      <c r="AF281" s="3">
        <v>0</v>
      </c>
      <c r="AG281" s="3">
        <v>0</v>
      </c>
      <c r="AH281" s="3">
        <v>0</v>
      </c>
      <c r="AI281" s="3">
        <v>0</v>
      </c>
      <c r="AJ281" s="3">
        <v>0</v>
      </c>
      <c r="AK281" s="3">
        <v>0</v>
      </c>
      <c r="AL281" s="3">
        <v>0</v>
      </c>
      <c r="AM281" s="4">
        <f t="shared" si="16"/>
        <v>0</v>
      </c>
      <c r="AN281" s="18">
        <f t="shared" si="17"/>
        <v>0</v>
      </c>
    </row>
    <row r="282" ht="14.25" spans="1:40">
      <c r="A282" s="2">
        <v>279</v>
      </c>
      <c r="B282" s="3">
        <v>3210105605</v>
      </c>
      <c r="C282" s="3" t="str">
        <f>VLOOKUP(B:B,'[3]9.27留学的故事第二期'!$C:$D,2,0)</f>
        <v>1</v>
      </c>
      <c r="D282" s="3">
        <v>0</v>
      </c>
      <c r="E282" s="3">
        <f>VLOOKUP(B:B,'[3]10·14浙江大学第四十期问政讲堂——“无用”的力量'!$C:$D,2,0)</f>
        <v>1</v>
      </c>
      <c r="F282" s="3">
        <v>0</v>
      </c>
      <c r="G282" s="3">
        <v>0</v>
      </c>
      <c r="H282" s="3">
        <v>0</v>
      </c>
      <c r="I282" s="3">
        <f>VLOOKUP(B:B,[3]【10月29日】留学的故事第三期!$C:$D,2,0)</f>
        <v>1</v>
      </c>
      <c r="J282" s="3">
        <f>VLOOKUP(B:B,'[3]10.30法律与现代国家建构-“浙大东方论坛·成均讲堂”第3讲'!$C:$D,2,0)</f>
        <v>1</v>
      </c>
      <c r="K282" s="3">
        <v>0</v>
      </c>
      <c r="L282" s="3">
        <v>0</v>
      </c>
      <c r="M282" s="16">
        <v>4</v>
      </c>
      <c r="N282" s="3">
        <v>1</v>
      </c>
      <c r="O282" s="3">
        <f>VLOOKUP(B:B,'[4]11.19走进“君合”律师职场体验日'!$C:$D,2,0)</f>
        <v>1</v>
      </c>
      <c r="P282" s="3">
        <v>0</v>
      </c>
      <c r="Q282" s="3">
        <v>0</v>
      </c>
      <c r="R282" s="3">
        <v>0</v>
      </c>
      <c r="S282" s="3">
        <f>VLOOKUP(B:B,'[4]11.27“房不胜防”活动'!$C:$D,2,0)</f>
        <v>1</v>
      </c>
      <c r="T282" s="3">
        <f>VLOOKUP(B:B,'[4]11.28【2022杭州全球人工智能技术大会（GAITC20】'!$C:$D,2,0)</f>
        <v>1</v>
      </c>
      <c r="U282" s="3">
        <f>VLOOKUP(B:B,'[4]12·4宪法日知识竞赛'!$C:$D,2,0)</f>
        <v>1</v>
      </c>
      <c r="V282" s="3">
        <v>0</v>
      </c>
      <c r="W282" s="3">
        <v>0</v>
      </c>
      <c r="X282" s="16">
        <v>5</v>
      </c>
      <c r="Y282" s="3">
        <v>0</v>
      </c>
      <c r="Z282" s="3">
        <v>0</v>
      </c>
      <c r="AA282" s="3">
        <v>0</v>
      </c>
      <c r="AB282" s="3">
        <v>0</v>
      </c>
      <c r="AC282" s="3" t="str">
        <f>VLOOKUP(B:B,'[5]法学生国际胜任力提升计划（第一讲）'!$C:$D,2,0)</f>
        <v>1</v>
      </c>
      <c r="AD282" s="4">
        <v>1</v>
      </c>
      <c r="AE282" s="3">
        <v>0</v>
      </c>
      <c r="AF282" s="3">
        <v>0</v>
      </c>
      <c r="AG282" s="3">
        <v>0</v>
      </c>
      <c r="AH282" s="3">
        <v>0</v>
      </c>
      <c r="AI282" s="3">
        <v>0</v>
      </c>
      <c r="AJ282" s="3">
        <v>0</v>
      </c>
      <c r="AK282" s="3">
        <v>0</v>
      </c>
      <c r="AL282" s="3">
        <v>0</v>
      </c>
      <c r="AM282" s="4">
        <f t="shared" si="16"/>
        <v>0</v>
      </c>
      <c r="AN282" s="18">
        <f t="shared" si="17"/>
        <v>10</v>
      </c>
    </row>
    <row r="283" ht="14.25" spans="1:40">
      <c r="A283" s="2">
        <v>280</v>
      </c>
      <c r="B283" s="3">
        <v>3210105734</v>
      </c>
      <c r="C283" s="3">
        <v>0</v>
      </c>
      <c r="D283" s="3">
        <v>0</v>
      </c>
      <c r="E283" s="3">
        <f>VLOOKUP(B:B,'[3]10·14浙江大学第四十期问政讲堂——“无用”的力量'!$C:$D,2,0)</f>
        <v>1</v>
      </c>
      <c r="F283" s="3">
        <f>VLOOKUP(B:B,[3]【10月16日】明法致公第27期浙江大学考研分享会!$C:$D,2,0)</f>
        <v>1</v>
      </c>
      <c r="G283" s="3">
        <v>0</v>
      </c>
      <c r="H283" s="3">
        <f>VLOOKUP(B:B,[3]【10月19日】2022年走进六和律师事务所职场体验日!$C:$D,2,0)</f>
        <v>1</v>
      </c>
      <c r="I283" s="3">
        <v>0</v>
      </c>
      <c r="J283" s="3">
        <v>0</v>
      </c>
      <c r="K283" s="3">
        <f>VLOOKUP(B:B,[3]【11月4日】2022年金秋晚会!$C:$D,2,0)</f>
        <v>1</v>
      </c>
      <c r="L283" s="3">
        <v>0</v>
      </c>
      <c r="M283" s="16">
        <v>4</v>
      </c>
      <c r="N283" s="3">
        <v>1</v>
      </c>
      <c r="O283" s="3">
        <v>0</v>
      </c>
      <c r="P283" s="3">
        <v>0</v>
      </c>
      <c r="Q283" s="3">
        <v>0</v>
      </c>
      <c r="R283" s="3" t="str">
        <f>VLOOKUP(B:B,'[4]11.26“金职玉律”活动纪实签到表'!$C:$D,2,0)</f>
        <v>1</v>
      </c>
      <c r="S283" s="3">
        <f>VLOOKUP(B:B,'[4]11.27“房不胜防”活动'!$C:$D,2,0)</f>
        <v>1</v>
      </c>
      <c r="T283" s="3">
        <f>VLOOKUP(B:B,'[4]11.28【2022杭州全球人工智能技术大会（GAITC20】'!$C:$D,2,0)</f>
        <v>1</v>
      </c>
      <c r="U283" s="3">
        <v>0</v>
      </c>
      <c r="V283" s="3">
        <v>0</v>
      </c>
      <c r="W283" s="3">
        <v>0</v>
      </c>
      <c r="X283" s="16">
        <v>4</v>
      </c>
      <c r="Y283" s="3">
        <v>0</v>
      </c>
      <c r="Z283" s="3">
        <v>0</v>
      </c>
      <c r="AA283" s="3">
        <v>0</v>
      </c>
      <c r="AB283" s="3">
        <f>VLOOKUP(B:B,[5]第三届中国国家制度研究高峰论坛!$C:$D,2,0)</f>
        <v>1</v>
      </c>
      <c r="AC283" s="3">
        <v>0</v>
      </c>
      <c r="AD283" s="4">
        <v>1</v>
      </c>
      <c r="AE283" s="3">
        <v>0</v>
      </c>
      <c r="AF283" s="3">
        <f>VLOOKUP(B:B,'[1]5.12-5.13全真模拟法庭循环赛'!$C$6:$D$47,2,0)</f>
        <v>1</v>
      </c>
      <c r="AG283" s="3">
        <v>0</v>
      </c>
      <c r="AH283" s="3">
        <v>0</v>
      </c>
      <c r="AI283" s="3">
        <f>VLOOKUP(B:B,'[1]5.26全真模拟法庭决赛'!$C$6:$D$57,2,0)</f>
        <v>1</v>
      </c>
      <c r="AJ283" s="3">
        <v>0</v>
      </c>
      <c r="AK283" s="3">
        <v>0</v>
      </c>
      <c r="AL283" s="3">
        <v>0</v>
      </c>
      <c r="AM283" s="4">
        <f t="shared" si="16"/>
        <v>2</v>
      </c>
      <c r="AN283" s="18">
        <f t="shared" si="17"/>
        <v>11</v>
      </c>
    </row>
    <row r="284" ht="14.25" spans="1:40">
      <c r="A284" s="2">
        <v>281</v>
      </c>
      <c r="B284" s="3">
        <v>3210105742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f>VLOOKUP(B:B,'[3]10.30法律与现代国家建构-“浙大东方论坛·成均讲堂”第3讲'!$C:$D,2,0)</f>
        <v>1</v>
      </c>
      <c r="K284" s="3">
        <f>VLOOKUP(B:B,[3]【11月4日】2022年金秋晚会!$C:$D,2,0)</f>
        <v>1</v>
      </c>
      <c r="L284" s="3">
        <v>0</v>
      </c>
      <c r="M284" s="16">
        <v>2</v>
      </c>
      <c r="N284" s="3">
        <v>0</v>
      </c>
      <c r="O284" s="3">
        <f>VLOOKUP(B:B,'[4]11.19走进“君合”律师职场体验日'!$C:$D,2,0)</f>
        <v>1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16">
        <v>1</v>
      </c>
      <c r="Y284" s="3">
        <v>0</v>
      </c>
      <c r="Z284" s="3">
        <f>VLOOKUP(B:B,'[5]0422模拟法庭赛前培训'!$C:$D,2,0)</f>
        <v>1</v>
      </c>
      <c r="AA284" s="3">
        <v>0</v>
      </c>
      <c r="AB284" s="3">
        <v>0</v>
      </c>
      <c r="AC284" s="3">
        <v>0</v>
      </c>
      <c r="AD284" s="4">
        <v>1</v>
      </c>
      <c r="AE284" s="3">
        <v>0</v>
      </c>
      <c r="AF284" s="3">
        <f>VLOOKUP(B:B,'[1]5.12-5.13全真模拟法庭循环赛'!$C$6:$D$47,2,0)</f>
        <v>1</v>
      </c>
      <c r="AG284" s="3">
        <v>0</v>
      </c>
      <c r="AH284" s="3">
        <v>0</v>
      </c>
      <c r="AI284" s="3">
        <v>0</v>
      </c>
      <c r="AJ284" s="3">
        <v>0</v>
      </c>
      <c r="AK284" s="3">
        <v>0</v>
      </c>
      <c r="AL284" s="3">
        <v>0</v>
      </c>
      <c r="AM284" s="4">
        <f t="shared" si="16"/>
        <v>1</v>
      </c>
      <c r="AN284" s="18">
        <f t="shared" si="17"/>
        <v>5</v>
      </c>
    </row>
    <row r="285" ht="14.25" spans="1:40">
      <c r="A285" s="2">
        <v>282</v>
      </c>
      <c r="B285" s="3">
        <v>3210105747</v>
      </c>
      <c r="C285" s="3">
        <v>0</v>
      </c>
      <c r="D285" s="3">
        <v>0</v>
      </c>
      <c r="E285" s="3">
        <f>VLOOKUP(B:B,'[3]10·14浙江大学第四十期问政讲堂——“无用”的力量'!$C:$D,2,0)</f>
        <v>1</v>
      </c>
      <c r="F285" s="3">
        <f>VLOOKUP(B:B,[3]【10月16日】明法致公第27期浙江大学考研分享会!$C:$D,2,0)</f>
        <v>1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16">
        <v>2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16">
        <v>0</v>
      </c>
      <c r="Y285" s="3">
        <v>0</v>
      </c>
      <c r="Z285" s="3">
        <v>0</v>
      </c>
      <c r="AA285" s="3">
        <v>0</v>
      </c>
      <c r="AB285" s="3">
        <v>0</v>
      </c>
      <c r="AC285" s="3">
        <v>0</v>
      </c>
      <c r="AD285" s="4">
        <v>0</v>
      </c>
      <c r="AE285" s="3">
        <v>0</v>
      </c>
      <c r="AF285" s="3">
        <v>0</v>
      </c>
      <c r="AG285" s="3">
        <v>0</v>
      </c>
      <c r="AH285" s="3">
        <v>0</v>
      </c>
      <c r="AI285" s="3">
        <v>0</v>
      </c>
      <c r="AJ285" s="3">
        <v>0</v>
      </c>
      <c r="AK285" s="3">
        <v>0</v>
      </c>
      <c r="AL285" s="3">
        <v>0</v>
      </c>
      <c r="AM285" s="4">
        <f t="shared" si="16"/>
        <v>0</v>
      </c>
      <c r="AN285" s="18">
        <f t="shared" si="17"/>
        <v>2</v>
      </c>
    </row>
    <row r="286" ht="14.25" spans="1:40">
      <c r="A286" s="2">
        <v>283</v>
      </c>
      <c r="B286" s="3">
        <v>3210105748</v>
      </c>
      <c r="C286" s="3" t="str">
        <f>VLOOKUP(B:B,'[3]9.27留学的故事第二期'!$C:$D,2,0)</f>
        <v>1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16">
        <v>1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16">
        <v>0</v>
      </c>
      <c r="Y286" s="3">
        <v>0</v>
      </c>
      <c r="Z286" s="3">
        <v>0</v>
      </c>
      <c r="AA286" s="3">
        <v>0</v>
      </c>
      <c r="AB286" s="3">
        <v>0</v>
      </c>
      <c r="AC286" s="3">
        <v>0</v>
      </c>
      <c r="AD286" s="4">
        <v>0</v>
      </c>
      <c r="AE286" s="3">
        <v>0</v>
      </c>
      <c r="AF286" s="3">
        <v>0</v>
      </c>
      <c r="AG286" s="3">
        <f>VLOOKUP(B:B,'[1]5.19留学指南——LSAT备考&amp;JD申请'!$C$6:$D$21,2,0)</f>
        <v>1</v>
      </c>
      <c r="AH286" s="3">
        <v>0</v>
      </c>
      <c r="AI286" s="3">
        <v>0</v>
      </c>
      <c r="AJ286" s="3">
        <v>0</v>
      </c>
      <c r="AK286" s="3">
        <v>0</v>
      </c>
      <c r="AL286" s="3">
        <v>0</v>
      </c>
      <c r="AM286" s="4">
        <f t="shared" si="16"/>
        <v>1</v>
      </c>
      <c r="AN286" s="18">
        <f t="shared" si="17"/>
        <v>2</v>
      </c>
    </row>
    <row r="287" ht="14.25" spans="1:40">
      <c r="A287" s="2">
        <v>284</v>
      </c>
      <c r="B287" s="3">
        <v>3210105750</v>
      </c>
      <c r="C287" s="3" t="str">
        <f>VLOOKUP(B:B,'[3]9.27留学的故事第二期'!$C:$D,2,0)</f>
        <v>1</v>
      </c>
      <c r="D287" s="3">
        <v>0</v>
      </c>
      <c r="E287" s="3">
        <v>0</v>
      </c>
      <c r="F287" s="3">
        <f>VLOOKUP(B:B,[3]【10月16日】明法致公第27期浙江大学考研分享会!$C:$D,2,0)</f>
        <v>1</v>
      </c>
      <c r="G287" s="3">
        <v>0</v>
      </c>
      <c r="H287" s="3">
        <v>0</v>
      </c>
      <c r="I287" s="3">
        <f>VLOOKUP(B:B,[3]【10月29日】留学的故事第三期!$C:$D,2,0)</f>
        <v>1</v>
      </c>
      <c r="J287" s="3">
        <f>VLOOKUP(B:B,'[3]10.30法律与现代国家建构-“浙大东方论坛·成均讲堂”第3讲'!$C:$D,2,0)</f>
        <v>1</v>
      </c>
      <c r="K287" s="3">
        <f>VLOOKUP(B:B,[3]【11月4日】2022年金秋晚会!$C:$D,2,0)</f>
        <v>2</v>
      </c>
      <c r="L287" s="3">
        <v>0</v>
      </c>
      <c r="M287" s="16">
        <v>6</v>
      </c>
      <c r="N287" s="3">
        <v>0</v>
      </c>
      <c r="O287" s="3">
        <f>VLOOKUP(B:B,'[4]11.19走进“君合”律师职场体验日'!$C:$D,2,0)</f>
        <v>1</v>
      </c>
      <c r="P287" s="3">
        <v>0</v>
      </c>
      <c r="Q287" s="3">
        <v>0</v>
      </c>
      <c r="R287" s="3">
        <v>0</v>
      </c>
      <c r="S287" s="3">
        <f>VLOOKUP(B:B,'[4]11.27“房不胜防”活动'!$C:$D,2,0)</f>
        <v>1</v>
      </c>
      <c r="T287" s="3">
        <v>0</v>
      </c>
      <c r="U287" s="3">
        <v>0</v>
      </c>
      <c r="V287" s="3">
        <v>0</v>
      </c>
      <c r="W287" s="3">
        <v>0</v>
      </c>
      <c r="X287" s="16">
        <v>2</v>
      </c>
      <c r="Y287" s="3" t="str">
        <f>VLOOKUP(B:B,'[5]0318月轮舞会'!$C:$D,2,0)</f>
        <v>1</v>
      </c>
      <c r="Z287" s="3">
        <f>VLOOKUP(B:B,'[5]0422模拟法庭赛前培训'!$C:$D,2,0)</f>
        <v>1</v>
      </c>
      <c r="AA287" s="3">
        <v>0</v>
      </c>
      <c r="AB287" s="3">
        <v>0</v>
      </c>
      <c r="AC287" s="3">
        <v>0</v>
      </c>
      <c r="AD287" s="4">
        <v>2</v>
      </c>
      <c r="AE287" s="3">
        <v>0</v>
      </c>
      <c r="AF287" s="3">
        <f>VLOOKUP(B:B,'[1]5.12-5.13全真模拟法庭循环赛'!$C$6:$D$47,2,0)</f>
        <v>1</v>
      </c>
      <c r="AG287" s="3">
        <v>0</v>
      </c>
      <c r="AH287" s="3">
        <v>0</v>
      </c>
      <c r="AI287" s="3">
        <f>VLOOKUP(B:B,'[1]5.26全真模拟法庭决赛'!$C$6:$D$57,2,0)</f>
        <v>1</v>
      </c>
      <c r="AJ287" s="3">
        <v>0</v>
      </c>
      <c r="AK287" s="3">
        <v>0</v>
      </c>
      <c r="AL287" s="3">
        <v>0</v>
      </c>
      <c r="AM287" s="4">
        <f t="shared" si="16"/>
        <v>2</v>
      </c>
      <c r="AN287" s="18">
        <f t="shared" si="17"/>
        <v>12</v>
      </c>
    </row>
    <row r="288" ht="14.25" spans="1:40">
      <c r="A288" s="2">
        <v>285</v>
      </c>
      <c r="B288" s="3">
        <v>3210105763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16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16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0</v>
      </c>
      <c r="AD288" s="4">
        <v>0</v>
      </c>
      <c r="AE288" s="3">
        <v>0</v>
      </c>
      <c r="AF288" s="3">
        <f>VLOOKUP(B:B,'[1]5.12-5.13全真模拟法庭循环赛'!$C$6:$D$47,2,0)</f>
        <v>1</v>
      </c>
      <c r="AG288" s="3">
        <v>0</v>
      </c>
      <c r="AH288" s="3">
        <v>0</v>
      </c>
      <c r="AI288" s="3">
        <v>0</v>
      </c>
      <c r="AJ288" s="3">
        <v>0</v>
      </c>
      <c r="AK288" s="3">
        <v>0</v>
      </c>
      <c r="AL288" s="3">
        <v>0</v>
      </c>
      <c r="AM288" s="4">
        <f t="shared" si="16"/>
        <v>1</v>
      </c>
      <c r="AN288" s="18">
        <f t="shared" si="17"/>
        <v>1</v>
      </c>
    </row>
    <row r="289" ht="14.25" spans="1:40">
      <c r="A289" s="2">
        <v>286</v>
      </c>
      <c r="B289" s="3">
        <v>3210105860</v>
      </c>
      <c r="C289" s="3">
        <v>0</v>
      </c>
      <c r="D289" s="3">
        <v>0</v>
      </c>
      <c r="E289" s="3">
        <f>VLOOKUP(B:B,'[3]10·14浙江大学第四十期问政讲堂——“无用”的力量'!$C:$D,2,0)</f>
        <v>1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f>VLOOKUP(B:B,[3]【11月4日】2022年金秋晚会!$C:$D,2,0)</f>
        <v>2</v>
      </c>
      <c r="L289" s="3">
        <v>0</v>
      </c>
      <c r="M289" s="16">
        <v>3</v>
      </c>
      <c r="N289" s="3">
        <v>1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16">
        <v>1</v>
      </c>
      <c r="Y289" s="3" t="str">
        <f>VLOOKUP(B:B,'[5]0318月轮舞会'!$C:$D,2,0)</f>
        <v>1</v>
      </c>
      <c r="Z289" s="3">
        <v>0</v>
      </c>
      <c r="AA289" s="3">
        <v>0</v>
      </c>
      <c r="AB289" s="3">
        <v>0</v>
      </c>
      <c r="AC289" s="3">
        <v>0</v>
      </c>
      <c r="AD289" s="4">
        <v>1</v>
      </c>
      <c r="AE289" s="3">
        <v>0</v>
      </c>
      <c r="AF289" s="3">
        <v>0</v>
      </c>
      <c r="AG289" s="3">
        <v>0</v>
      </c>
      <c r="AH289" s="3">
        <v>0</v>
      </c>
      <c r="AI289" s="3">
        <f>VLOOKUP(B:B,'[1]5.26全真模拟法庭决赛'!$C$6:$D$57,2,0)</f>
        <v>1</v>
      </c>
      <c r="AJ289" s="3">
        <v>0</v>
      </c>
      <c r="AK289" s="3">
        <v>0</v>
      </c>
      <c r="AL289" s="3">
        <v>0</v>
      </c>
      <c r="AM289" s="4">
        <f t="shared" si="16"/>
        <v>1</v>
      </c>
      <c r="AN289" s="18">
        <f t="shared" si="17"/>
        <v>6</v>
      </c>
    </row>
    <row r="290" ht="14.25" spans="1:40">
      <c r="A290" s="2">
        <v>287</v>
      </c>
      <c r="B290" s="3">
        <v>3210105983</v>
      </c>
      <c r="C290" s="3">
        <v>0</v>
      </c>
      <c r="D290" s="3">
        <f>VLOOKUP(B:B,'[3]10.9专业博览会线下答疑活动'!$C:$D,2,0)</f>
        <v>1</v>
      </c>
      <c r="E290" s="3">
        <v>0</v>
      </c>
      <c r="F290" s="3">
        <v>0</v>
      </c>
      <c r="G290" s="3">
        <v>0</v>
      </c>
      <c r="H290" s="3">
        <v>0</v>
      </c>
      <c r="I290" s="3">
        <f>VLOOKUP(B:B,[3]【10月29日】留学的故事第三期!$C:$D,2,0)</f>
        <v>1</v>
      </c>
      <c r="J290" s="3">
        <v>0</v>
      </c>
      <c r="K290" s="3">
        <f>VLOOKUP(B:B,[3]【11月4日】2022年金秋晚会!$C:$D,2,0)</f>
        <v>1</v>
      </c>
      <c r="L290" s="3">
        <f>VLOOKUP(B:B,[3]“护航二十大·普法在行动”浙江省法治动漫微视频作品征集活动!$C:$D,2,0)</f>
        <v>8</v>
      </c>
      <c r="M290" s="16">
        <v>11</v>
      </c>
      <c r="N290" s="3">
        <v>0</v>
      </c>
      <c r="O290" s="3">
        <f>VLOOKUP(B:B,'[4]11.19走进“君合”律师职场体验日'!$C:$D,2,0)</f>
        <v>1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16">
        <v>1</v>
      </c>
      <c r="Y290" s="3" t="str">
        <f>VLOOKUP(B:B,'[5]0318月轮舞会'!$C:$D,2,0)</f>
        <v>1</v>
      </c>
      <c r="Z290" s="3">
        <v>0</v>
      </c>
      <c r="AA290" s="3">
        <v>0</v>
      </c>
      <c r="AB290" s="3">
        <v>0</v>
      </c>
      <c r="AC290" s="3">
        <v>0</v>
      </c>
      <c r="AD290" s="4">
        <v>1</v>
      </c>
      <c r="AE290" s="3">
        <v>0</v>
      </c>
      <c r="AF290" s="3">
        <v>0</v>
      </c>
      <c r="AG290" s="3">
        <f>VLOOKUP(B:B,'[1]5.19留学指南——LSAT备考&amp;JD申请'!$C$6:$D$21,2,0)</f>
        <v>1</v>
      </c>
      <c r="AH290" s="3">
        <v>0</v>
      </c>
      <c r="AI290" s="3">
        <f>VLOOKUP(B:B,'[1]5.26全真模拟法庭决赛'!$C$6:$D$57,2,0)</f>
        <v>1</v>
      </c>
      <c r="AJ290" s="3">
        <v>0</v>
      </c>
      <c r="AK290" s="3">
        <v>0</v>
      </c>
      <c r="AL290" s="3">
        <v>0</v>
      </c>
      <c r="AM290" s="4">
        <f t="shared" ref="AM290:AM333" si="18">SUM(AE290:AL290)</f>
        <v>2</v>
      </c>
      <c r="AN290" s="18">
        <f t="shared" si="17"/>
        <v>15</v>
      </c>
    </row>
    <row r="291" ht="14.25" spans="1:40">
      <c r="A291" s="2">
        <v>288</v>
      </c>
      <c r="B291" s="3">
        <v>3210105994</v>
      </c>
      <c r="C291" s="3" t="str">
        <f>VLOOKUP(B:B,'[3]9.27留学的故事第二期'!$C:$D,2,0)</f>
        <v>1</v>
      </c>
      <c r="D291" s="3">
        <v>0</v>
      </c>
      <c r="E291" s="3">
        <f>VLOOKUP(B:B,'[3]10·14浙江大学第四十期问政讲堂——“无用”的力量'!$C:$D,2,0)</f>
        <v>1</v>
      </c>
      <c r="F291" s="3">
        <v>0</v>
      </c>
      <c r="G291" s="3">
        <v>0</v>
      </c>
      <c r="H291" s="3">
        <v>0</v>
      </c>
      <c r="I291" s="3">
        <v>0</v>
      </c>
      <c r="J291" s="3">
        <f>VLOOKUP(B:B,'[3]10.30法律与现代国家建构-“浙大东方论坛·成均讲堂”第3讲'!$C:$D,2,0)</f>
        <v>1</v>
      </c>
      <c r="K291" s="3">
        <v>0</v>
      </c>
      <c r="L291" s="3">
        <v>0</v>
      </c>
      <c r="M291" s="16">
        <v>3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16">
        <v>0</v>
      </c>
      <c r="Y291" s="3">
        <v>0</v>
      </c>
      <c r="Z291" s="3">
        <f>VLOOKUP(B:B,'[5]0422模拟法庭赛前培训'!$C:$D,2,0)</f>
        <v>1</v>
      </c>
      <c r="AA291" s="3">
        <v>0</v>
      </c>
      <c r="AB291" s="3">
        <v>0</v>
      </c>
      <c r="AC291" s="3">
        <v>0</v>
      </c>
      <c r="AD291" s="4">
        <v>1</v>
      </c>
      <c r="AE291" s="3">
        <v>0</v>
      </c>
      <c r="AF291" s="3">
        <f>VLOOKUP(B:B,'[1]5.12-5.13全真模拟法庭循环赛'!$C$6:$D$47,2,0)</f>
        <v>1</v>
      </c>
      <c r="AG291" s="3">
        <v>0</v>
      </c>
      <c r="AH291" s="3">
        <v>0</v>
      </c>
      <c r="AI291" s="3">
        <f>VLOOKUP(B:B,'[1]5.26全真模拟法庭决赛'!$C$6:$D$57,2,0)</f>
        <v>1</v>
      </c>
      <c r="AJ291" s="3">
        <v>0</v>
      </c>
      <c r="AK291" s="3">
        <v>0</v>
      </c>
      <c r="AL291" s="3">
        <v>0</v>
      </c>
      <c r="AM291" s="4">
        <f t="shared" si="18"/>
        <v>2</v>
      </c>
      <c r="AN291" s="18">
        <f t="shared" si="17"/>
        <v>6</v>
      </c>
    </row>
    <row r="292" ht="14.25" spans="1:40">
      <c r="A292" s="2">
        <v>289</v>
      </c>
      <c r="B292" s="3">
        <v>3210106000</v>
      </c>
      <c r="C292" s="3" t="str">
        <f>VLOOKUP(B:B,'[3]9.27留学的故事第二期'!$C:$D,2,0)</f>
        <v>1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f>VLOOKUP(B:B,[3]“护航二十大·普法在行动”浙江省法治动漫微视频作品征集活动!$C:$D,2,0)</f>
        <v>8</v>
      </c>
      <c r="M292" s="16">
        <v>9</v>
      </c>
      <c r="N292" s="3">
        <v>0</v>
      </c>
      <c r="O292" s="3">
        <f>VLOOKUP(B:B,'[4]11.19走进“君合”律师职场体验日'!$C:$D,2,0)</f>
        <v>1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16">
        <v>1</v>
      </c>
      <c r="Y292" s="3">
        <v>0</v>
      </c>
      <c r="Z292" s="3">
        <v>0</v>
      </c>
      <c r="AA292" s="3">
        <v>0</v>
      </c>
      <c r="AB292" s="3">
        <v>0</v>
      </c>
      <c r="AC292" s="3">
        <v>0</v>
      </c>
      <c r="AD292" s="4">
        <v>0</v>
      </c>
      <c r="AE292" s="3">
        <v>0</v>
      </c>
      <c r="AF292" s="3">
        <v>0</v>
      </c>
      <c r="AG292" s="3">
        <v>0</v>
      </c>
      <c r="AH292" s="3">
        <v>0</v>
      </c>
      <c r="AI292" s="3">
        <v>0</v>
      </c>
      <c r="AJ292" s="3">
        <v>0</v>
      </c>
      <c r="AK292" s="3">
        <v>0</v>
      </c>
      <c r="AL292" s="3">
        <v>0</v>
      </c>
      <c r="AM292" s="4">
        <f t="shared" si="18"/>
        <v>0</v>
      </c>
      <c r="AN292" s="18">
        <f t="shared" si="17"/>
        <v>10</v>
      </c>
    </row>
    <row r="293" ht="14.25" spans="1:40">
      <c r="A293" s="2">
        <v>290</v>
      </c>
      <c r="B293" s="3">
        <v>3210106103</v>
      </c>
      <c r="C293" s="3">
        <v>0</v>
      </c>
      <c r="D293" s="3">
        <v>0</v>
      </c>
      <c r="E293" s="3">
        <f>VLOOKUP(B:B,'[3]10·14浙江大学第四十期问政讲堂——“无用”的力量'!$C:$D,2,0)</f>
        <v>1</v>
      </c>
      <c r="F293" s="3">
        <f>VLOOKUP(B:B,[3]【10月16日】明法致公第27期浙江大学考研分享会!$C:$D,2,0)</f>
        <v>1</v>
      </c>
      <c r="G293" s="3">
        <v>0</v>
      </c>
      <c r="H293" s="3">
        <v>0</v>
      </c>
      <c r="I293" s="3">
        <v>0</v>
      </c>
      <c r="J293" s="3">
        <f>VLOOKUP(B:B,'[3]10.30法律与现代国家建构-“浙大东方论坛·成均讲堂”第3讲'!$C:$D,2,0)</f>
        <v>1</v>
      </c>
      <c r="K293" s="3">
        <v>0</v>
      </c>
      <c r="L293" s="3">
        <v>0</v>
      </c>
      <c r="M293" s="16">
        <v>3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16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  <c r="AD293" s="4">
        <v>0</v>
      </c>
      <c r="AE293" s="3">
        <v>0</v>
      </c>
      <c r="AF293" s="3">
        <v>0</v>
      </c>
      <c r="AG293" s="3">
        <v>0</v>
      </c>
      <c r="AH293" s="3">
        <v>0</v>
      </c>
      <c r="AI293" s="3">
        <v>0</v>
      </c>
      <c r="AJ293" s="3">
        <v>0</v>
      </c>
      <c r="AK293" s="3">
        <v>0</v>
      </c>
      <c r="AL293" s="3">
        <v>0</v>
      </c>
      <c r="AM293" s="4">
        <f t="shared" si="18"/>
        <v>0</v>
      </c>
      <c r="AN293" s="18">
        <f t="shared" si="17"/>
        <v>3</v>
      </c>
    </row>
    <row r="294" ht="14.25" spans="1:40">
      <c r="A294" s="2">
        <v>291</v>
      </c>
      <c r="B294" s="3">
        <v>3210106109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16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16">
        <v>0</v>
      </c>
      <c r="Y294" s="3">
        <v>0</v>
      </c>
      <c r="Z294" s="3">
        <v>0</v>
      </c>
      <c r="AA294" s="3">
        <v>0</v>
      </c>
      <c r="AB294" s="3">
        <v>0</v>
      </c>
      <c r="AC294" s="3">
        <v>0</v>
      </c>
      <c r="AD294" s="4">
        <v>0</v>
      </c>
      <c r="AE294" s="3">
        <v>0</v>
      </c>
      <c r="AF294" s="3">
        <v>0</v>
      </c>
      <c r="AG294" s="3">
        <v>0</v>
      </c>
      <c r="AH294" s="3">
        <v>0</v>
      </c>
      <c r="AI294" s="3">
        <v>0</v>
      </c>
      <c r="AJ294" s="3">
        <v>0</v>
      </c>
      <c r="AK294" s="3">
        <v>0</v>
      </c>
      <c r="AL294" s="3">
        <v>0</v>
      </c>
      <c r="AM294" s="4">
        <f t="shared" si="18"/>
        <v>0</v>
      </c>
      <c r="AN294" s="18">
        <f t="shared" si="17"/>
        <v>0</v>
      </c>
    </row>
    <row r="295" ht="14.25" spans="1:40">
      <c r="A295" s="2">
        <v>292</v>
      </c>
      <c r="B295" s="3">
        <v>3210106127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16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16">
        <v>0</v>
      </c>
      <c r="Y295" s="3">
        <v>0</v>
      </c>
      <c r="Z295" s="3">
        <f>VLOOKUP(B:B,'[5]0422模拟法庭赛前培训'!$C:$D,2,0)</f>
        <v>1</v>
      </c>
      <c r="AA295" s="3">
        <v>0</v>
      </c>
      <c r="AB295" s="3">
        <v>0</v>
      </c>
      <c r="AC295" s="3">
        <v>0</v>
      </c>
      <c r="AD295" s="4">
        <v>1</v>
      </c>
      <c r="AE295" s="3">
        <v>0</v>
      </c>
      <c r="AF295" s="3">
        <v>0</v>
      </c>
      <c r="AG295" s="3">
        <v>0</v>
      </c>
      <c r="AH295" s="3">
        <v>0</v>
      </c>
      <c r="AI295" s="3">
        <v>0</v>
      </c>
      <c r="AJ295" s="3">
        <v>0</v>
      </c>
      <c r="AK295" s="3">
        <v>0</v>
      </c>
      <c r="AL295" s="3">
        <v>0</v>
      </c>
      <c r="AM295" s="4">
        <f t="shared" si="18"/>
        <v>0</v>
      </c>
      <c r="AN295" s="18">
        <f t="shared" si="17"/>
        <v>1</v>
      </c>
    </row>
    <row r="296" ht="14.25" spans="1:40">
      <c r="A296" s="2">
        <v>293</v>
      </c>
      <c r="B296" s="3">
        <v>3210106130</v>
      </c>
      <c r="C296" s="3">
        <v>0</v>
      </c>
      <c r="D296" s="3">
        <v>0</v>
      </c>
      <c r="E296" s="3">
        <f>VLOOKUP(B:B,'[3]10·14浙江大学第四十期问政讲堂——“无用”的力量'!$C:$D,2,0)</f>
        <v>1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16">
        <v>1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f>VLOOKUP(B:B,'[4]11.27“房不胜防”活动'!$C:$D,2,0)</f>
        <v>1</v>
      </c>
      <c r="T296" s="3">
        <v>0</v>
      </c>
      <c r="U296" s="3">
        <v>0</v>
      </c>
      <c r="V296" s="3">
        <v>0</v>
      </c>
      <c r="W296" s="3">
        <v>0</v>
      </c>
      <c r="X296" s="16">
        <v>1</v>
      </c>
      <c r="Y296" s="3">
        <v>0</v>
      </c>
      <c r="Z296" s="3">
        <f>VLOOKUP(B:B,'[5]0422模拟法庭赛前培训'!$C:$D,2,0)</f>
        <v>1</v>
      </c>
      <c r="AA296" s="3">
        <v>0</v>
      </c>
      <c r="AB296" s="3">
        <v>0</v>
      </c>
      <c r="AC296" s="3">
        <v>0</v>
      </c>
      <c r="AD296" s="4">
        <v>1</v>
      </c>
      <c r="AE296" s="3">
        <v>0</v>
      </c>
      <c r="AF296" s="3">
        <v>0</v>
      </c>
      <c r="AG296" s="3">
        <v>0</v>
      </c>
      <c r="AH296" s="3">
        <v>0</v>
      </c>
      <c r="AI296" s="3">
        <v>0</v>
      </c>
      <c r="AJ296" s="3">
        <v>0</v>
      </c>
      <c r="AK296" s="3">
        <v>0</v>
      </c>
      <c r="AL296" s="3">
        <v>0</v>
      </c>
      <c r="AM296" s="4">
        <f t="shared" si="18"/>
        <v>0</v>
      </c>
      <c r="AN296" s="18">
        <f t="shared" si="17"/>
        <v>3</v>
      </c>
    </row>
    <row r="297" ht="14.25" spans="1:40">
      <c r="A297" s="2">
        <v>294</v>
      </c>
      <c r="B297" s="3">
        <v>3210106132</v>
      </c>
      <c r="C297" s="3">
        <v>0</v>
      </c>
      <c r="D297" s="3">
        <v>0</v>
      </c>
      <c r="E297" s="3">
        <v>0</v>
      </c>
      <c r="F297" s="3">
        <f>VLOOKUP(B:B,[3]【10月16日】明法致公第27期浙江大学考研分享会!$C:$D,2,0)</f>
        <v>1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16">
        <v>1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16">
        <v>0</v>
      </c>
      <c r="Y297" s="3">
        <v>0</v>
      </c>
      <c r="Z297" s="3">
        <v>0</v>
      </c>
      <c r="AA297" s="3">
        <v>0</v>
      </c>
      <c r="AB297" s="3">
        <v>0</v>
      </c>
      <c r="AC297" s="3">
        <v>0</v>
      </c>
      <c r="AD297" s="4">
        <v>0</v>
      </c>
      <c r="AE297" s="3">
        <v>0</v>
      </c>
      <c r="AF297" s="3">
        <v>0</v>
      </c>
      <c r="AG297" s="3">
        <v>0</v>
      </c>
      <c r="AH297" s="3">
        <v>0</v>
      </c>
      <c r="AI297" s="3">
        <v>0</v>
      </c>
      <c r="AJ297" s="3">
        <v>0</v>
      </c>
      <c r="AK297" s="3">
        <v>0</v>
      </c>
      <c r="AL297" s="3">
        <v>0</v>
      </c>
      <c r="AM297" s="4">
        <f t="shared" si="18"/>
        <v>0</v>
      </c>
      <c r="AN297" s="18">
        <f t="shared" si="17"/>
        <v>1</v>
      </c>
    </row>
    <row r="298" ht="14.25" spans="1:40">
      <c r="A298" s="2">
        <v>295</v>
      </c>
      <c r="B298" s="3">
        <v>3210106137</v>
      </c>
      <c r="C298" s="3">
        <v>0</v>
      </c>
      <c r="D298" s="3">
        <v>0</v>
      </c>
      <c r="E298" s="3">
        <f>VLOOKUP(B:B,'[3]10·14浙江大学第四十期问政讲堂——“无用”的力量'!$C:$D,2,0)</f>
        <v>1</v>
      </c>
      <c r="F298" s="3">
        <f>VLOOKUP(B:B,[3]【10月16日】明法致公第27期浙江大学考研分享会!$C:$D,2,0)</f>
        <v>1</v>
      </c>
      <c r="G298" s="3">
        <v>0</v>
      </c>
      <c r="H298" s="3">
        <f>VLOOKUP(B:B,[3]【10月19日】2022年走进六和律师事务所职场体验日!$C:$D,2,0)</f>
        <v>1</v>
      </c>
      <c r="I298" s="3">
        <v>0</v>
      </c>
      <c r="J298" s="3">
        <f>VLOOKUP(B:B,'[3]10.30法律与现代国家建构-“浙大东方论坛·成均讲堂”第3讲'!$C:$D,2,0)</f>
        <v>1</v>
      </c>
      <c r="K298" s="3">
        <v>0</v>
      </c>
      <c r="L298" s="3">
        <v>0</v>
      </c>
      <c r="M298" s="16">
        <v>4</v>
      </c>
      <c r="N298" s="3">
        <v>1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f>VLOOKUP(B:B,'[4]11.28【2022杭州全球人工智能技术大会（GAITC20】'!$C:$D,2,0)</f>
        <v>1</v>
      </c>
      <c r="U298" s="3">
        <v>0</v>
      </c>
      <c r="V298" s="3">
        <v>0</v>
      </c>
      <c r="W298" s="3">
        <v>0</v>
      </c>
      <c r="X298" s="16">
        <v>2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  <c r="AD298" s="4">
        <v>0</v>
      </c>
      <c r="AE298" s="3">
        <v>0</v>
      </c>
      <c r="AF298" s="3">
        <v>0</v>
      </c>
      <c r="AG298" s="3">
        <v>0</v>
      </c>
      <c r="AH298" s="3">
        <v>0</v>
      </c>
      <c r="AI298" s="3">
        <v>0</v>
      </c>
      <c r="AJ298" s="3">
        <v>0</v>
      </c>
      <c r="AK298" s="3">
        <v>0</v>
      </c>
      <c r="AL298" s="3">
        <v>0</v>
      </c>
      <c r="AM298" s="4">
        <f t="shared" si="18"/>
        <v>0</v>
      </c>
      <c r="AN298" s="18">
        <f t="shared" si="17"/>
        <v>6</v>
      </c>
    </row>
    <row r="299" ht="14.25" spans="1:40">
      <c r="A299" s="2">
        <v>296</v>
      </c>
      <c r="B299" s="3">
        <v>3210106139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f>VLOOKUP(B:B,'[3]10.30法律与现代国家建构-“浙大东方论坛·成均讲堂”第3讲'!$C:$D,2,0)</f>
        <v>1</v>
      </c>
      <c r="K299" s="3">
        <f>VLOOKUP(B:B,[3]【11月4日】2022年金秋晚会!$C:$D,2,0)</f>
        <v>2</v>
      </c>
      <c r="L299" s="3">
        <v>0</v>
      </c>
      <c r="M299" s="16">
        <v>3</v>
      </c>
      <c r="N299" s="3">
        <v>1</v>
      </c>
      <c r="O299" s="3">
        <v>0</v>
      </c>
      <c r="P299" s="3">
        <f>VLOOKUP(B:B,'[4]11.25-11.26校运会'!$C$7:$D$16,2,0)</f>
        <v>5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16">
        <v>6</v>
      </c>
      <c r="Y299" s="3">
        <v>0</v>
      </c>
      <c r="Z299" s="3">
        <f>VLOOKUP(B:B,'[5]0422模拟法庭赛前培训'!$C:$D,2,0)</f>
        <v>1</v>
      </c>
      <c r="AA299" s="3">
        <v>0</v>
      </c>
      <c r="AB299" s="3">
        <f>VLOOKUP(B:B,[5]第三届中国国家制度研究高峰论坛!$C:$D,2,0)</f>
        <v>1</v>
      </c>
      <c r="AC299" s="3">
        <v>0</v>
      </c>
      <c r="AD299" s="4">
        <v>2</v>
      </c>
      <c r="AE299" s="3">
        <v>0</v>
      </c>
      <c r="AF299" s="3">
        <f>VLOOKUP(B:B,'[1]5.12-5.13全真模拟法庭循环赛'!$C$6:$D$47,2,0)</f>
        <v>1</v>
      </c>
      <c r="AG299" s="3">
        <v>0</v>
      </c>
      <c r="AH299" s="3">
        <v>0</v>
      </c>
      <c r="AI299" s="3">
        <f>VLOOKUP(B:B,'[1]5.26全真模拟法庭决赛'!$C$6:$D$57,2,0)</f>
        <v>1</v>
      </c>
      <c r="AJ299" s="3">
        <v>0</v>
      </c>
      <c r="AK299" s="3">
        <v>0</v>
      </c>
      <c r="AL299" s="3">
        <v>0</v>
      </c>
      <c r="AM299" s="4">
        <f t="shared" si="18"/>
        <v>2</v>
      </c>
      <c r="AN299" s="18">
        <f t="shared" si="17"/>
        <v>13</v>
      </c>
    </row>
    <row r="300" ht="14.25" spans="1:40">
      <c r="A300" s="2">
        <v>297</v>
      </c>
      <c r="B300" s="3">
        <v>3210106141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16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16">
        <v>0</v>
      </c>
      <c r="Y300" s="3">
        <v>0</v>
      </c>
      <c r="Z300" s="3">
        <f>VLOOKUP(B:B,'[5]0422模拟法庭赛前培训'!$C:$D,2,0)</f>
        <v>1</v>
      </c>
      <c r="AA300" s="3">
        <v>0</v>
      </c>
      <c r="AB300" s="3">
        <v>0</v>
      </c>
      <c r="AC300" s="3">
        <v>0</v>
      </c>
      <c r="AD300" s="4">
        <v>1</v>
      </c>
      <c r="AE300" s="3">
        <v>0</v>
      </c>
      <c r="AF300" s="3">
        <v>0</v>
      </c>
      <c r="AG300" s="3">
        <v>0</v>
      </c>
      <c r="AH300" s="3">
        <v>0</v>
      </c>
      <c r="AI300" s="3">
        <v>0</v>
      </c>
      <c r="AJ300" s="3">
        <v>0</v>
      </c>
      <c r="AK300" s="3">
        <v>0</v>
      </c>
      <c r="AL300" s="3">
        <v>0</v>
      </c>
      <c r="AM300" s="4">
        <f t="shared" si="18"/>
        <v>0</v>
      </c>
      <c r="AN300" s="18">
        <f t="shared" si="17"/>
        <v>1</v>
      </c>
    </row>
    <row r="301" ht="14.25" spans="1:40">
      <c r="A301" s="2">
        <v>298</v>
      </c>
      <c r="B301" s="3">
        <v>3210106150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16">
        <v>0</v>
      </c>
      <c r="N301" s="3">
        <v>1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f>VLOOKUP(B:B,'[4]11.28【2022杭州全球人工智能技术大会（GAITC20】'!$C:$D,2,0)</f>
        <v>1</v>
      </c>
      <c r="U301" s="3">
        <v>0</v>
      </c>
      <c r="V301" s="3">
        <v>0</v>
      </c>
      <c r="W301" s="3">
        <v>0</v>
      </c>
      <c r="X301" s="16">
        <v>2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  <c r="AD301" s="4">
        <v>0</v>
      </c>
      <c r="AE301" s="3">
        <v>0</v>
      </c>
      <c r="AF301" s="3">
        <v>0</v>
      </c>
      <c r="AG301" s="3">
        <v>0</v>
      </c>
      <c r="AH301" s="3">
        <v>0</v>
      </c>
      <c r="AI301" s="3">
        <v>0</v>
      </c>
      <c r="AJ301" s="3">
        <v>0</v>
      </c>
      <c r="AK301" s="3">
        <v>0</v>
      </c>
      <c r="AL301" s="3">
        <v>0</v>
      </c>
      <c r="AM301" s="4">
        <f t="shared" si="18"/>
        <v>0</v>
      </c>
      <c r="AN301" s="18">
        <f t="shared" si="17"/>
        <v>2</v>
      </c>
    </row>
    <row r="302" ht="14.25" spans="1:40">
      <c r="A302" s="2">
        <v>299</v>
      </c>
      <c r="B302" s="3">
        <v>3210106160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16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16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0</v>
      </c>
      <c r="AD302" s="4">
        <v>0</v>
      </c>
      <c r="AE302" s="3">
        <v>0</v>
      </c>
      <c r="AF302" s="3">
        <v>0</v>
      </c>
      <c r="AG302" s="3">
        <v>0</v>
      </c>
      <c r="AH302" s="3">
        <v>0</v>
      </c>
      <c r="AI302" s="3">
        <v>0</v>
      </c>
      <c r="AJ302" s="3">
        <v>0</v>
      </c>
      <c r="AK302" s="3">
        <v>0</v>
      </c>
      <c r="AL302" s="3">
        <v>0</v>
      </c>
      <c r="AM302" s="4">
        <f t="shared" si="18"/>
        <v>0</v>
      </c>
      <c r="AN302" s="18">
        <f t="shared" si="17"/>
        <v>0</v>
      </c>
    </row>
    <row r="303" ht="14.25" spans="1:40">
      <c r="A303" s="2">
        <v>300</v>
      </c>
      <c r="B303" s="3">
        <v>3210106162</v>
      </c>
      <c r="C303" s="3" t="str">
        <f>VLOOKUP(B:B,'[3]9.27留学的故事第二期'!$C:$D,2,0)</f>
        <v>1</v>
      </c>
      <c r="D303" s="3">
        <v>0</v>
      </c>
      <c r="E303" s="3">
        <f>VLOOKUP(B:B,'[3]10·14浙江大学第四十期问政讲堂——“无用”的力量'!$C:$D,2,0)</f>
        <v>1</v>
      </c>
      <c r="F303" s="3">
        <f>VLOOKUP(B:B,[3]【10月16日】明法致公第27期浙江大学考研分享会!$C:$D,2,0)</f>
        <v>1</v>
      </c>
      <c r="G303" s="3">
        <v>0</v>
      </c>
      <c r="H303" s="3">
        <v>0</v>
      </c>
      <c r="I303" s="3">
        <v>0</v>
      </c>
      <c r="J303" s="3">
        <v>0</v>
      </c>
      <c r="K303" s="3">
        <f>VLOOKUP(B:B,[3]【11月4日】2022年金秋晚会!$C:$D,2,0)</f>
        <v>2</v>
      </c>
      <c r="L303" s="3">
        <v>0</v>
      </c>
      <c r="M303" s="16">
        <v>5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16">
        <v>0</v>
      </c>
      <c r="Y303" s="3">
        <v>0</v>
      </c>
      <c r="Z303" s="3">
        <f>VLOOKUP(B:B,'[5]0422模拟法庭赛前培训'!$C:$D,2,0)</f>
        <v>1</v>
      </c>
      <c r="AA303" s="3">
        <v>0</v>
      </c>
      <c r="AB303" s="3">
        <v>0</v>
      </c>
      <c r="AC303" s="3">
        <v>0</v>
      </c>
      <c r="AD303" s="4">
        <v>1</v>
      </c>
      <c r="AE303" s="3">
        <v>0</v>
      </c>
      <c r="AF303" s="3">
        <v>0</v>
      </c>
      <c r="AG303" s="3">
        <v>0</v>
      </c>
      <c r="AH303" s="3">
        <v>0</v>
      </c>
      <c r="AI303" s="3">
        <v>0</v>
      </c>
      <c r="AJ303" s="3">
        <v>0</v>
      </c>
      <c r="AK303" s="3">
        <v>0</v>
      </c>
      <c r="AL303" s="3">
        <v>0</v>
      </c>
      <c r="AM303" s="4">
        <f t="shared" si="18"/>
        <v>0</v>
      </c>
      <c r="AN303" s="18">
        <f t="shared" si="17"/>
        <v>6</v>
      </c>
    </row>
    <row r="304" ht="14.25" spans="1:40">
      <c r="A304" s="2">
        <v>301</v>
      </c>
      <c r="B304" s="3">
        <v>3210106196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16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f>VLOOKUP(B:B,'[4]11.27“房不胜防”活动'!$C:$D,2,0)</f>
        <v>1</v>
      </c>
      <c r="T304" s="3">
        <v>0</v>
      </c>
      <c r="U304" s="3">
        <v>0</v>
      </c>
      <c r="V304" s="3">
        <v>0</v>
      </c>
      <c r="W304" s="3">
        <v>0</v>
      </c>
      <c r="X304" s="16">
        <v>1</v>
      </c>
      <c r="Y304" s="3">
        <v>0</v>
      </c>
      <c r="Z304" s="3">
        <f>VLOOKUP(B:B,'[5]0422模拟法庭赛前培训'!$C:$D,2,0)</f>
        <v>1</v>
      </c>
      <c r="AA304" s="3">
        <v>0</v>
      </c>
      <c r="AB304" s="3">
        <v>0</v>
      </c>
      <c r="AC304" s="3">
        <v>0</v>
      </c>
      <c r="AD304" s="4">
        <v>1</v>
      </c>
      <c r="AE304" s="3">
        <v>0</v>
      </c>
      <c r="AF304" s="3">
        <v>0</v>
      </c>
      <c r="AG304" s="3">
        <v>0</v>
      </c>
      <c r="AH304" s="3">
        <v>0</v>
      </c>
      <c r="AI304" s="3">
        <v>0</v>
      </c>
      <c r="AJ304" s="3">
        <v>0</v>
      </c>
      <c r="AK304" s="3">
        <v>0</v>
      </c>
      <c r="AL304" s="3">
        <v>0</v>
      </c>
      <c r="AM304" s="4">
        <f t="shared" si="18"/>
        <v>0</v>
      </c>
      <c r="AN304" s="18">
        <f t="shared" si="17"/>
        <v>2</v>
      </c>
    </row>
    <row r="305" ht="14.25" spans="1:40">
      <c r="A305" s="2">
        <v>302</v>
      </c>
      <c r="B305" s="3">
        <v>3210106207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f>VLOOKUP(B:B,[3]【11月4日】2022年金秋晚会!$C:$D,2,0)</f>
        <v>1</v>
      </c>
      <c r="L305" s="3">
        <v>0</v>
      </c>
      <c r="M305" s="16">
        <v>1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f>VLOOKUP(B:B,'[4]11.27“房不胜防”活动'!$C:$D,2,0)</f>
        <v>1</v>
      </c>
      <c r="T305" s="3">
        <v>0</v>
      </c>
      <c r="U305" s="3">
        <v>0</v>
      </c>
      <c r="V305" s="3">
        <v>0</v>
      </c>
      <c r="W305" s="3">
        <v>0</v>
      </c>
      <c r="X305" s="16">
        <v>1</v>
      </c>
      <c r="Y305" s="3">
        <v>0</v>
      </c>
      <c r="Z305" s="3">
        <f>VLOOKUP(B:B,'[5]0422模拟法庭赛前培训'!$C:$D,2,0)</f>
        <v>1</v>
      </c>
      <c r="AA305" s="3">
        <v>0</v>
      </c>
      <c r="AB305" s="3">
        <v>0</v>
      </c>
      <c r="AC305" s="3">
        <v>0</v>
      </c>
      <c r="AD305" s="4">
        <v>1</v>
      </c>
      <c r="AE305" s="3">
        <v>0</v>
      </c>
      <c r="AF305" s="3">
        <v>0</v>
      </c>
      <c r="AG305" s="3">
        <v>0</v>
      </c>
      <c r="AH305" s="3">
        <v>0</v>
      </c>
      <c r="AI305" s="3">
        <v>0</v>
      </c>
      <c r="AJ305" s="3">
        <v>0</v>
      </c>
      <c r="AK305" s="3">
        <v>0</v>
      </c>
      <c r="AL305" s="3">
        <v>0</v>
      </c>
      <c r="AM305" s="4">
        <f t="shared" si="18"/>
        <v>0</v>
      </c>
      <c r="AN305" s="18">
        <f t="shared" si="17"/>
        <v>3</v>
      </c>
    </row>
    <row r="306" ht="14.25" spans="1:40">
      <c r="A306" s="2">
        <v>303</v>
      </c>
      <c r="B306" s="3">
        <v>3210106215</v>
      </c>
      <c r="C306" s="3" t="str">
        <f>VLOOKUP(B:B,'[3]9.27留学的故事第二期'!$C:$D,2,0)</f>
        <v>1</v>
      </c>
      <c r="D306" s="3">
        <v>0</v>
      </c>
      <c r="E306" s="3">
        <f>VLOOKUP(B:B,'[3]10·14浙江大学第四十期问政讲堂——“无用”的力量'!$C:$D,2,0)</f>
        <v>1</v>
      </c>
      <c r="F306" s="3">
        <f>VLOOKUP(B:B,[3]【10月16日】明法致公第27期浙江大学考研分享会!$C:$D,2,0)</f>
        <v>1</v>
      </c>
      <c r="G306" s="3">
        <v>0</v>
      </c>
      <c r="H306" s="3">
        <f>VLOOKUP(B:B,[3]【10月19日】2022年走进六和律师事务所职场体验日!$C:$D,2,0)</f>
        <v>1</v>
      </c>
      <c r="I306" s="3">
        <v>0</v>
      </c>
      <c r="J306" s="3">
        <f>VLOOKUP(B:B,'[3]10.30法律与现代国家建构-“浙大东方论坛·成均讲堂”第3讲'!$C:$D,2,0)</f>
        <v>1</v>
      </c>
      <c r="K306" s="3">
        <f>VLOOKUP(B:B,[3]【11月4日】2022年金秋晚会!$C:$D,2,0)</f>
        <v>1</v>
      </c>
      <c r="L306" s="3">
        <v>0</v>
      </c>
      <c r="M306" s="16">
        <v>6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16">
        <v>0</v>
      </c>
      <c r="Y306" s="3">
        <v>0</v>
      </c>
      <c r="Z306" s="3">
        <f>VLOOKUP(B:B,'[5]0422模拟法庭赛前培训'!$C:$D,2,0)</f>
        <v>1</v>
      </c>
      <c r="AA306" s="3">
        <v>0</v>
      </c>
      <c r="AB306" s="3">
        <v>0</v>
      </c>
      <c r="AC306" s="3">
        <v>0</v>
      </c>
      <c r="AD306" s="4">
        <v>1</v>
      </c>
      <c r="AE306" s="3">
        <v>0</v>
      </c>
      <c r="AF306" s="3">
        <v>0</v>
      </c>
      <c r="AG306" s="3">
        <v>0</v>
      </c>
      <c r="AH306" s="3">
        <v>0</v>
      </c>
      <c r="AI306" s="3">
        <v>0</v>
      </c>
      <c r="AJ306" s="3">
        <v>0</v>
      </c>
      <c r="AK306" s="3">
        <v>0</v>
      </c>
      <c r="AL306" s="3">
        <v>0</v>
      </c>
      <c r="AM306" s="4">
        <f t="shared" si="18"/>
        <v>0</v>
      </c>
      <c r="AN306" s="18">
        <f t="shared" si="17"/>
        <v>7</v>
      </c>
    </row>
    <row r="307" ht="14.25" spans="1:40">
      <c r="A307" s="2">
        <v>304</v>
      </c>
      <c r="B307" s="3">
        <v>3210106239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16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16">
        <v>0</v>
      </c>
      <c r="Y307" s="3">
        <v>0</v>
      </c>
      <c r="Z307" s="3">
        <f>VLOOKUP(B:B,'[5]0422模拟法庭赛前培训'!$C:$D,2,0)</f>
        <v>1</v>
      </c>
      <c r="AA307" s="3">
        <v>0</v>
      </c>
      <c r="AB307" s="3">
        <v>0</v>
      </c>
      <c r="AC307" s="3">
        <v>0</v>
      </c>
      <c r="AD307" s="4">
        <v>1</v>
      </c>
      <c r="AE307" s="3">
        <v>0</v>
      </c>
      <c r="AF307" s="3">
        <v>0</v>
      </c>
      <c r="AG307" s="3">
        <v>0</v>
      </c>
      <c r="AH307" s="3">
        <v>0</v>
      </c>
      <c r="AI307" s="3">
        <v>0</v>
      </c>
      <c r="AJ307" s="3">
        <v>0</v>
      </c>
      <c r="AK307" s="3">
        <v>0</v>
      </c>
      <c r="AL307" s="3">
        <v>0</v>
      </c>
      <c r="AM307" s="4">
        <f t="shared" si="18"/>
        <v>0</v>
      </c>
      <c r="AN307" s="18">
        <f t="shared" si="17"/>
        <v>1</v>
      </c>
    </row>
    <row r="308" ht="14.25" spans="1:40">
      <c r="A308" s="2">
        <v>305</v>
      </c>
      <c r="B308" s="3">
        <v>3210106253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f>VLOOKUP(B:B,[3]【11月4日】2022年金秋晚会!$C:$D,2,0)</f>
        <v>1</v>
      </c>
      <c r="L308" s="3">
        <v>0</v>
      </c>
      <c r="M308" s="16">
        <v>1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16">
        <v>0</v>
      </c>
      <c r="Y308" s="3">
        <v>0</v>
      </c>
      <c r="Z308" s="3">
        <f>VLOOKUP(B:B,'[5]0422模拟法庭赛前培训'!$C:$D,2,0)</f>
        <v>1</v>
      </c>
      <c r="AA308" s="3">
        <v>0</v>
      </c>
      <c r="AB308" s="3">
        <v>0</v>
      </c>
      <c r="AC308" s="3">
        <v>0</v>
      </c>
      <c r="AD308" s="4">
        <v>1</v>
      </c>
      <c r="AE308" s="3">
        <v>0</v>
      </c>
      <c r="AF308" s="3">
        <v>0</v>
      </c>
      <c r="AG308" s="3">
        <v>0</v>
      </c>
      <c r="AH308" s="3">
        <v>0</v>
      </c>
      <c r="AI308" s="3">
        <f>VLOOKUP(B:B,'[1]5.26全真模拟法庭决赛'!$C$6:$D$57,2,0)</f>
        <v>1</v>
      </c>
      <c r="AJ308" s="3">
        <v>0</v>
      </c>
      <c r="AK308" s="3">
        <v>0</v>
      </c>
      <c r="AL308" s="3">
        <v>0</v>
      </c>
      <c r="AM308" s="4">
        <f t="shared" si="18"/>
        <v>1</v>
      </c>
      <c r="AN308" s="18">
        <f t="shared" si="17"/>
        <v>3</v>
      </c>
    </row>
    <row r="309" ht="14.25" spans="1:40">
      <c r="A309" s="2">
        <v>306</v>
      </c>
      <c r="B309" s="3">
        <v>3210106254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16">
        <v>0</v>
      </c>
      <c r="N309" s="3">
        <v>1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16">
        <v>1</v>
      </c>
      <c r="Y309" s="3">
        <v>0</v>
      </c>
      <c r="Z309" s="3">
        <v>0</v>
      </c>
      <c r="AA309" s="3">
        <v>0</v>
      </c>
      <c r="AB309" s="3">
        <v>0</v>
      </c>
      <c r="AC309" s="3">
        <v>0</v>
      </c>
      <c r="AD309" s="4">
        <v>0</v>
      </c>
      <c r="AE309" s="3">
        <v>0</v>
      </c>
      <c r="AF309" s="3">
        <v>0</v>
      </c>
      <c r="AG309" s="3">
        <v>0</v>
      </c>
      <c r="AH309" s="3">
        <v>0</v>
      </c>
      <c r="AI309" s="3">
        <v>0</v>
      </c>
      <c r="AJ309" s="3">
        <v>0</v>
      </c>
      <c r="AK309" s="3">
        <v>0</v>
      </c>
      <c r="AL309" s="3">
        <v>0</v>
      </c>
      <c r="AM309" s="4">
        <f t="shared" si="18"/>
        <v>0</v>
      </c>
      <c r="AN309" s="18">
        <f t="shared" si="17"/>
        <v>1</v>
      </c>
    </row>
    <row r="310" ht="14.25" spans="1:40">
      <c r="A310" s="2">
        <v>307</v>
      </c>
      <c r="B310" s="3">
        <v>3210106256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16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16">
        <v>0</v>
      </c>
      <c r="Y310" s="3">
        <v>0</v>
      </c>
      <c r="Z310" s="3">
        <f>VLOOKUP(B:B,'[5]0422模拟法庭赛前培训'!$C:$D,2,0)</f>
        <v>1</v>
      </c>
      <c r="AA310" s="3">
        <v>0</v>
      </c>
      <c r="AB310" s="3">
        <v>0</v>
      </c>
      <c r="AC310" s="3">
        <v>0</v>
      </c>
      <c r="AD310" s="4">
        <v>1</v>
      </c>
      <c r="AE310" s="3">
        <v>0</v>
      </c>
      <c r="AF310" s="3">
        <v>0</v>
      </c>
      <c r="AG310" s="3">
        <v>0</v>
      </c>
      <c r="AH310" s="3">
        <v>0</v>
      </c>
      <c r="AI310" s="3">
        <v>0</v>
      </c>
      <c r="AJ310" s="3">
        <v>0</v>
      </c>
      <c r="AK310" s="3">
        <v>0</v>
      </c>
      <c r="AL310" s="3">
        <v>0</v>
      </c>
      <c r="AM310" s="4">
        <f t="shared" si="18"/>
        <v>0</v>
      </c>
      <c r="AN310" s="18">
        <f t="shared" si="17"/>
        <v>1</v>
      </c>
    </row>
    <row r="311" ht="14.25" spans="1:40">
      <c r="A311" s="2">
        <v>308</v>
      </c>
      <c r="B311" s="3">
        <v>3210106258</v>
      </c>
      <c r="C311" s="3">
        <v>0</v>
      </c>
      <c r="D311" s="3">
        <v>0</v>
      </c>
      <c r="E311" s="3">
        <f>VLOOKUP(B:B,'[3]10·14浙江大学第四十期问政讲堂——“无用”的力量'!$C:$D,2,0)</f>
        <v>1</v>
      </c>
      <c r="F311" s="3">
        <f>VLOOKUP(B:B,[3]【10月16日】明法致公第27期浙江大学考研分享会!$C:$D,2,0)</f>
        <v>1</v>
      </c>
      <c r="G311" s="3">
        <v>0</v>
      </c>
      <c r="H311" s="3">
        <f>VLOOKUP(B:B,[3]【10月19日】2022年走进六和律师事务所职场体验日!$C:$D,2,0)</f>
        <v>1</v>
      </c>
      <c r="I311" s="3">
        <v>0</v>
      </c>
      <c r="J311" s="3">
        <v>0</v>
      </c>
      <c r="K311" s="3">
        <f>VLOOKUP(B:B,[3]【11月4日】2022年金秋晚会!$C:$D,2,0)</f>
        <v>1</v>
      </c>
      <c r="L311" s="3">
        <v>0</v>
      </c>
      <c r="M311" s="16">
        <v>4</v>
      </c>
      <c r="N311" s="3">
        <v>1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f>VLOOKUP(B:B,'[4]11.28【2022杭州全球人工智能技术大会（GAITC20】'!$C:$D,2,0)</f>
        <v>1</v>
      </c>
      <c r="U311" s="3">
        <v>0</v>
      </c>
      <c r="V311" s="3">
        <v>0</v>
      </c>
      <c r="W311" s="3">
        <v>0</v>
      </c>
      <c r="X311" s="16">
        <v>2</v>
      </c>
      <c r="Y311" s="3" t="str">
        <f>VLOOKUP(B:B,'[5]0318月轮舞会'!$C:$D,2,0)</f>
        <v>1</v>
      </c>
      <c r="Z311" s="3">
        <f>VLOOKUP(B:B,'[5]0422模拟法庭赛前培训'!$C:$D,2,0)</f>
        <v>1</v>
      </c>
      <c r="AA311" s="3">
        <v>0</v>
      </c>
      <c r="AB311" s="3">
        <v>0</v>
      </c>
      <c r="AC311" s="3">
        <v>0</v>
      </c>
      <c r="AD311" s="4">
        <v>2</v>
      </c>
      <c r="AE311" s="3">
        <v>0</v>
      </c>
      <c r="AF311" s="3">
        <v>0</v>
      </c>
      <c r="AG311" s="3">
        <v>0</v>
      </c>
      <c r="AH311" s="3">
        <v>0</v>
      </c>
      <c r="AI311" s="3">
        <v>0</v>
      </c>
      <c r="AJ311" s="3">
        <v>0</v>
      </c>
      <c r="AK311" s="3">
        <v>0</v>
      </c>
      <c r="AL311" s="3">
        <v>0</v>
      </c>
      <c r="AM311" s="4">
        <f t="shared" si="18"/>
        <v>0</v>
      </c>
      <c r="AN311" s="18">
        <f t="shared" si="17"/>
        <v>8</v>
      </c>
    </row>
    <row r="312" ht="14.25" spans="1:40">
      <c r="A312" s="2">
        <v>309</v>
      </c>
      <c r="B312" s="3">
        <v>3210106261</v>
      </c>
      <c r="C312" s="3">
        <v>0</v>
      </c>
      <c r="D312" s="3">
        <v>0</v>
      </c>
      <c r="E312" s="3">
        <f>VLOOKUP(B:B,'[3]10·14浙江大学第四十期问政讲堂——“无用”的力量'!$C:$D,2,0)</f>
        <v>1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16">
        <v>1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f>VLOOKUP(B:B,'[4]11.27“房不胜防”活动'!$C:$D,2,0)</f>
        <v>1</v>
      </c>
      <c r="T312" s="3">
        <v>0</v>
      </c>
      <c r="U312" s="3">
        <v>0</v>
      </c>
      <c r="V312" s="3">
        <v>0</v>
      </c>
      <c r="W312" s="3">
        <v>0</v>
      </c>
      <c r="X312" s="16">
        <v>1</v>
      </c>
      <c r="Y312" s="3">
        <v>0</v>
      </c>
      <c r="Z312" s="3">
        <f>VLOOKUP(B:B,'[5]0422模拟法庭赛前培训'!$C:$D,2,0)</f>
        <v>1</v>
      </c>
      <c r="AA312" s="3">
        <v>0</v>
      </c>
      <c r="AB312" s="3">
        <v>0</v>
      </c>
      <c r="AC312" s="3">
        <v>0</v>
      </c>
      <c r="AD312" s="4">
        <v>1</v>
      </c>
      <c r="AE312" s="3">
        <v>0</v>
      </c>
      <c r="AF312" s="3">
        <v>0</v>
      </c>
      <c r="AG312" s="3">
        <v>0</v>
      </c>
      <c r="AH312" s="3">
        <v>0</v>
      </c>
      <c r="AI312" s="3">
        <v>0</v>
      </c>
      <c r="AJ312" s="3">
        <v>0</v>
      </c>
      <c r="AK312" s="3">
        <v>0</v>
      </c>
      <c r="AL312" s="3">
        <v>0</v>
      </c>
      <c r="AM312" s="4">
        <f t="shared" si="18"/>
        <v>0</v>
      </c>
      <c r="AN312" s="18">
        <f t="shared" si="17"/>
        <v>3</v>
      </c>
    </row>
    <row r="313" ht="14.25" spans="1:40">
      <c r="A313" s="2">
        <v>310</v>
      </c>
      <c r="B313" s="3">
        <v>3210106268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16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16">
        <v>0</v>
      </c>
      <c r="Y313" s="3">
        <v>0</v>
      </c>
      <c r="Z313" s="3">
        <f>VLOOKUP(B:B,'[5]0422模拟法庭赛前培训'!$C:$D,2,0)</f>
        <v>1</v>
      </c>
      <c r="AA313" s="3">
        <v>0</v>
      </c>
      <c r="AB313" s="3">
        <v>0</v>
      </c>
      <c r="AC313" s="3">
        <v>0</v>
      </c>
      <c r="AD313" s="4">
        <v>1</v>
      </c>
      <c r="AE313" s="3">
        <v>0</v>
      </c>
      <c r="AF313" s="3">
        <f>VLOOKUP(B:B,'[1]5.12-5.13全真模拟法庭循环赛'!$C$6:$D$47,2,0)</f>
        <v>1</v>
      </c>
      <c r="AG313" s="3">
        <v>0</v>
      </c>
      <c r="AH313" s="3">
        <v>0</v>
      </c>
      <c r="AI313" s="3">
        <v>0</v>
      </c>
      <c r="AJ313" s="3">
        <v>0</v>
      </c>
      <c r="AK313" s="3">
        <v>0</v>
      </c>
      <c r="AL313" s="3">
        <v>0</v>
      </c>
      <c r="AM313" s="4">
        <f t="shared" si="18"/>
        <v>1</v>
      </c>
      <c r="AN313" s="18">
        <f t="shared" si="17"/>
        <v>2</v>
      </c>
    </row>
    <row r="314" ht="14.25" spans="1:40">
      <c r="A314" s="2">
        <v>311</v>
      </c>
      <c r="B314" s="3">
        <v>3210106312</v>
      </c>
      <c r="C314" s="3">
        <v>0</v>
      </c>
      <c r="D314" s="3">
        <v>0</v>
      </c>
      <c r="E314" s="3">
        <f>VLOOKUP(B:B,'[3]10·14浙江大学第四十期问政讲堂——“无用”的力量'!$C:$D,2,0)</f>
        <v>1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16">
        <v>1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16">
        <v>0</v>
      </c>
      <c r="Y314" s="3">
        <v>0</v>
      </c>
      <c r="Z314" s="3">
        <v>0</v>
      </c>
      <c r="AA314" s="3">
        <v>0</v>
      </c>
      <c r="AB314" s="3">
        <v>0</v>
      </c>
      <c r="AC314" s="3">
        <v>0</v>
      </c>
      <c r="AD314" s="4">
        <v>0</v>
      </c>
      <c r="AE314" s="3">
        <v>0</v>
      </c>
      <c r="AF314" s="3">
        <f>VLOOKUP(B:B,'[1]5.12-5.13全真模拟法庭循环赛'!$C$6:$D$47,2,0)</f>
        <v>1</v>
      </c>
      <c r="AG314" s="3">
        <v>0</v>
      </c>
      <c r="AH314" s="3">
        <v>0</v>
      </c>
      <c r="AI314" s="3">
        <f>VLOOKUP(B:B,'[1]5.26全真模拟法庭决赛'!$C$6:$D$57,2,0)</f>
        <v>1</v>
      </c>
      <c r="AJ314" s="3">
        <v>0</v>
      </c>
      <c r="AK314" s="3">
        <v>0</v>
      </c>
      <c r="AL314" s="3">
        <v>0</v>
      </c>
      <c r="AM314" s="4">
        <f t="shared" si="18"/>
        <v>2</v>
      </c>
      <c r="AN314" s="18">
        <f t="shared" si="17"/>
        <v>3</v>
      </c>
    </row>
    <row r="315" ht="14.25" spans="1:40">
      <c r="A315" s="2">
        <v>312</v>
      </c>
      <c r="B315" s="3">
        <v>3210106314</v>
      </c>
      <c r="C315" s="3">
        <v>0</v>
      </c>
      <c r="D315" s="3">
        <v>0</v>
      </c>
      <c r="E315" s="3">
        <f>VLOOKUP(B:B,'[3]10·14浙江大学第四十期问政讲堂——“无用”的力量'!$C:$D,2,0)</f>
        <v>1</v>
      </c>
      <c r="F315" s="3">
        <v>0</v>
      </c>
      <c r="G315" s="3">
        <v>0</v>
      </c>
      <c r="H315" s="3">
        <v>0</v>
      </c>
      <c r="I315" s="3">
        <v>0</v>
      </c>
      <c r="J315" s="3">
        <f>VLOOKUP(B:B,'[3]10.30法律与现代国家建构-“浙大东方论坛·成均讲堂”第3讲'!$C:$D,2,0)</f>
        <v>1</v>
      </c>
      <c r="K315" s="3">
        <v>0</v>
      </c>
      <c r="L315" s="3">
        <v>0</v>
      </c>
      <c r="M315" s="16">
        <v>2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16">
        <v>0</v>
      </c>
      <c r="Y315" s="3">
        <v>0</v>
      </c>
      <c r="Z315" s="3">
        <v>0</v>
      </c>
      <c r="AA315" s="3">
        <v>0</v>
      </c>
      <c r="AB315" s="3">
        <v>0</v>
      </c>
      <c r="AC315" s="3">
        <v>0</v>
      </c>
      <c r="AD315" s="4">
        <v>0</v>
      </c>
      <c r="AE315" s="3">
        <v>0</v>
      </c>
      <c r="AF315" s="3">
        <v>0</v>
      </c>
      <c r="AG315" s="3">
        <v>0</v>
      </c>
      <c r="AH315" s="3">
        <v>0</v>
      </c>
      <c r="AI315" s="3">
        <v>0</v>
      </c>
      <c r="AJ315" s="3">
        <v>0</v>
      </c>
      <c r="AK315" s="3">
        <v>0</v>
      </c>
      <c r="AL315" s="3">
        <v>0</v>
      </c>
      <c r="AM315" s="4">
        <f t="shared" si="18"/>
        <v>0</v>
      </c>
      <c r="AN315" s="18">
        <f t="shared" si="17"/>
        <v>2</v>
      </c>
    </row>
    <row r="316" ht="14.25" spans="1:40">
      <c r="A316" s="2">
        <v>313</v>
      </c>
      <c r="B316" s="3">
        <v>3210106317</v>
      </c>
      <c r="C316" s="3">
        <v>0</v>
      </c>
      <c r="D316" s="3">
        <v>0</v>
      </c>
      <c r="E316" s="3">
        <f>VLOOKUP(B:B,'[3]10·14浙江大学第四十期问政讲堂——“无用”的力量'!$C:$D,2,0)</f>
        <v>1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f>VLOOKUP(B:B,[3]【11月4日】2022年金秋晚会!$C:$D,2,0)</f>
        <v>2</v>
      </c>
      <c r="L316" s="3">
        <v>0</v>
      </c>
      <c r="M316" s="16">
        <v>3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f>VLOOKUP(B:B,'[4]11.28【2022杭州全球人工智能技术大会（GAITC20】'!$C:$D,2,0)</f>
        <v>1</v>
      </c>
      <c r="U316" s="3">
        <v>0</v>
      </c>
      <c r="V316" s="3">
        <v>0</v>
      </c>
      <c r="W316" s="3">
        <v>0</v>
      </c>
      <c r="X316" s="16">
        <v>1</v>
      </c>
      <c r="Y316" s="3">
        <v>0</v>
      </c>
      <c r="Z316" s="3">
        <v>0</v>
      </c>
      <c r="AA316" s="3">
        <v>0</v>
      </c>
      <c r="AB316" s="3">
        <f>VLOOKUP(B:B,[5]第三届中国国家制度研究高峰论坛!$C:$D,2,0)</f>
        <v>1</v>
      </c>
      <c r="AC316" s="3">
        <v>0</v>
      </c>
      <c r="AD316" s="4">
        <v>1</v>
      </c>
      <c r="AE316" s="3">
        <v>0</v>
      </c>
      <c r="AF316" s="3">
        <v>0</v>
      </c>
      <c r="AG316" s="3">
        <v>0</v>
      </c>
      <c r="AH316" s="3">
        <v>0</v>
      </c>
      <c r="AI316" s="3">
        <v>0</v>
      </c>
      <c r="AJ316" s="3">
        <v>0</v>
      </c>
      <c r="AK316" s="3">
        <v>0</v>
      </c>
      <c r="AL316" s="3">
        <v>0</v>
      </c>
      <c r="AM316" s="4">
        <f t="shared" si="18"/>
        <v>0</v>
      </c>
      <c r="AN316" s="18">
        <f t="shared" si="17"/>
        <v>5</v>
      </c>
    </row>
    <row r="317" ht="14.25" spans="1:40">
      <c r="A317" s="2">
        <v>314</v>
      </c>
      <c r="B317" s="3">
        <v>3210106320</v>
      </c>
      <c r="C317" s="3">
        <v>0</v>
      </c>
      <c r="D317" s="3">
        <v>0</v>
      </c>
      <c r="E317" s="3">
        <f>VLOOKUP(B:B,'[3]10·14浙江大学第四十期问政讲堂——“无用”的力量'!$C:$D,2,0)</f>
        <v>1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16">
        <v>1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16">
        <v>0</v>
      </c>
      <c r="Y317" s="3">
        <v>0</v>
      </c>
      <c r="Z317" s="3">
        <v>0</v>
      </c>
      <c r="AA317" s="3">
        <v>0</v>
      </c>
      <c r="AB317" s="3">
        <v>0</v>
      </c>
      <c r="AC317" s="3">
        <v>0</v>
      </c>
      <c r="AD317" s="4">
        <v>0</v>
      </c>
      <c r="AE317" s="3">
        <v>0</v>
      </c>
      <c r="AF317" s="3">
        <v>0</v>
      </c>
      <c r="AG317" s="3">
        <v>0</v>
      </c>
      <c r="AH317" s="3">
        <v>0</v>
      </c>
      <c r="AI317" s="3">
        <v>0</v>
      </c>
      <c r="AJ317" s="3">
        <v>0</v>
      </c>
      <c r="AK317" s="3">
        <v>0</v>
      </c>
      <c r="AL317" s="3">
        <v>0</v>
      </c>
      <c r="AM317" s="4">
        <f t="shared" si="18"/>
        <v>0</v>
      </c>
      <c r="AN317" s="18">
        <f t="shared" si="17"/>
        <v>1</v>
      </c>
    </row>
    <row r="318" ht="14.25" spans="1:40">
      <c r="A318" s="2">
        <v>315</v>
      </c>
      <c r="B318" s="3">
        <v>3210106321</v>
      </c>
      <c r="C318" s="3">
        <v>0</v>
      </c>
      <c r="D318" s="3">
        <v>0</v>
      </c>
      <c r="E318" s="3">
        <f>VLOOKUP(B:B,'[3]10·14浙江大学第四十期问政讲堂——“无用”的力量'!$C:$D,2,0)</f>
        <v>1</v>
      </c>
      <c r="F318" s="3">
        <f>VLOOKUP(B:B,[3]【10月16日】明法致公第27期浙江大学考研分享会!$C:$D,2,0)</f>
        <v>1</v>
      </c>
      <c r="G318" s="3">
        <v>0</v>
      </c>
      <c r="H318" s="3">
        <v>0</v>
      </c>
      <c r="I318" s="3">
        <f>VLOOKUP(B:B,[3]【10月29日】留学的故事第三期!$C:$D,2,0)</f>
        <v>1</v>
      </c>
      <c r="J318" s="3">
        <f>VLOOKUP(B:B,'[3]10.30法律与现代国家建构-“浙大东方论坛·成均讲堂”第3讲'!$C:$D,2,0)</f>
        <v>1</v>
      </c>
      <c r="K318" s="3">
        <f>VLOOKUP(B:B,[3]【11月4日】2022年金秋晚会!$C:$D,2,0)</f>
        <v>1</v>
      </c>
      <c r="L318" s="3">
        <v>0</v>
      </c>
      <c r="M318" s="16">
        <v>5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f>VLOOKUP(B:B,'[4]11.27“房不胜防”活动'!$C:$D,2,0)</f>
        <v>1</v>
      </c>
      <c r="T318" s="3">
        <v>0</v>
      </c>
      <c r="U318" s="3">
        <v>0</v>
      </c>
      <c r="V318" s="3">
        <v>0</v>
      </c>
      <c r="W318" s="3">
        <v>0</v>
      </c>
      <c r="X318" s="16">
        <v>1</v>
      </c>
      <c r="Y318" s="3">
        <v>0</v>
      </c>
      <c r="Z318" s="3">
        <v>0</v>
      </c>
      <c r="AA318" s="3">
        <v>0</v>
      </c>
      <c r="AB318" s="3">
        <v>0</v>
      </c>
      <c r="AC318" s="3">
        <v>0</v>
      </c>
      <c r="AD318" s="4">
        <v>0</v>
      </c>
      <c r="AE318" s="3">
        <v>0</v>
      </c>
      <c r="AF318" s="3">
        <v>0</v>
      </c>
      <c r="AG318" s="3">
        <v>0</v>
      </c>
      <c r="AH318" s="3">
        <v>0</v>
      </c>
      <c r="AI318" s="3">
        <v>0</v>
      </c>
      <c r="AJ318" s="3">
        <v>0</v>
      </c>
      <c r="AK318" s="3">
        <v>0</v>
      </c>
      <c r="AL318" s="3">
        <v>0</v>
      </c>
      <c r="AM318" s="4">
        <f t="shared" si="18"/>
        <v>0</v>
      </c>
      <c r="AN318" s="18">
        <f t="shared" si="17"/>
        <v>6</v>
      </c>
    </row>
    <row r="319" ht="14.25" spans="1:40">
      <c r="A319" s="2">
        <v>316</v>
      </c>
      <c r="B319" s="3">
        <v>3212106379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16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16">
        <v>0</v>
      </c>
      <c r="Y319" s="3">
        <v>0</v>
      </c>
      <c r="Z319" s="3">
        <v>0</v>
      </c>
      <c r="AA319" s="3">
        <v>0</v>
      </c>
      <c r="AB319" s="3">
        <v>0</v>
      </c>
      <c r="AC319" s="3">
        <v>0</v>
      </c>
      <c r="AD319" s="4">
        <v>0</v>
      </c>
      <c r="AE319" s="3">
        <v>0</v>
      </c>
      <c r="AF319" s="3">
        <v>0</v>
      </c>
      <c r="AG319" s="3">
        <v>0</v>
      </c>
      <c r="AH319" s="3">
        <v>0</v>
      </c>
      <c r="AI319" s="3">
        <v>0</v>
      </c>
      <c r="AJ319" s="3">
        <v>0</v>
      </c>
      <c r="AK319" s="3">
        <v>0</v>
      </c>
      <c r="AL319" s="3">
        <v>0</v>
      </c>
      <c r="AM319" s="4">
        <f t="shared" si="18"/>
        <v>0</v>
      </c>
      <c r="AN319" s="18">
        <f t="shared" si="17"/>
        <v>0</v>
      </c>
    </row>
    <row r="320" ht="14.25" spans="1:40">
      <c r="A320" s="2">
        <v>317</v>
      </c>
      <c r="B320" s="3">
        <v>3212106382</v>
      </c>
      <c r="C320" s="3">
        <v>0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16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16">
        <v>0</v>
      </c>
      <c r="Y320" s="3">
        <v>0</v>
      </c>
      <c r="Z320" s="3">
        <v>0</v>
      </c>
      <c r="AA320" s="3">
        <v>0</v>
      </c>
      <c r="AB320" s="3">
        <v>0</v>
      </c>
      <c r="AC320" s="3">
        <v>0</v>
      </c>
      <c r="AD320" s="4">
        <v>0</v>
      </c>
      <c r="AE320" s="3">
        <v>0</v>
      </c>
      <c r="AF320" s="3">
        <v>0</v>
      </c>
      <c r="AG320" s="3">
        <v>0</v>
      </c>
      <c r="AH320" s="3">
        <v>0</v>
      </c>
      <c r="AI320" s="3">
        <v>0</v>
      </c>
      <c r="AJ320" s="3">
        <v>0</v>
      </c>
      <c r="AK320" s="3">
        <v>0</v>
      </c>
      <c r="AL320" s="3">
        <v>0</v>
      </c>
      <c r="AM320" s="4">
        <f t="shared" si="18"/>
        <v>0</v>
      </c>
      <c r="AN320" s="18">
        <f t="shared" si="17"/>
        <v>0</v>
      </c>
    </row>
    <row r="321" ht="14.25" spans="1:40">
      <c r="A321" s="2">
        <v>318</v>
      </c>
      <c r="B321" s="3">
        <v>3212106383</v>
      </c>
      <c r="C321" s="3">
        <v>0</v>
      </c>
      <c r="D321" s="3"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16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16">
        <v>0</v>
      </c>
      <c r="Y321" s="3">
        <v>0</v>
      </c>
      <c r="Z321" s="3">
        <v>0</v>
      </c>
      <c r="AA321" s="3">
        <v>0</v>
      </c>
      <c r="AB321" s="3">
        <v>0</v>
      </c>
      <c r="AC321" s="3">
        <v>0</v>
      </c>
      <c r="AD321" s="4">
        <v>0</v>
      </c>
      <c r="AE321" s="3">
        <v>0</v>
      </c>
      <c r="AF321" s="3">
        <v>0</v>
      </c>
      <c r="AG321" s="3">
        <v>0</v>
      </c>
      <c r="AH321" s="3">
        <v>0</v>
      </c>
      <c r="AI321" s="3">
        <v>0</v>
      </c>
      <c r="AJ321" s="3">
        <v>0</v>
      </c>
      <c r="AK321" s="3">
        <v>0</v>
      </c>
      <c r="AL321" s="3">
        <v>0</v>
      </c>
      <c r="AM321" s="4">
        <f t="shared" si="18"/>
        <v>0</v>
      </c>
      <c r="AN321" s="18">
        <f t="shared" si="17"/>
        <v>0</v>
      </c>
    </row>
    <row r="322" ht="14.25" spans="1:40">
      <c r="A322" s="2">
        <v>319</v>
      </c>
      <c r="B322" s="3">
        <v>3212106384</v>
      </c>
      <c r="C322" s="3">
        <v>0</v>
      </c>
      <c r="D322" s="3">
        <v>0</v>
      </c>
      <c r="E322" s="3">
        <v>0</v>
      </c>
      <c r="F322" s="3">
        <v>0</v>
      </c>
      <c r="G322" s="3">
        <f>VLOOKUP(B:B,'[3]10·19【月轮讲坛系列沙龙】从战略高度认知和推进涉外法治建设'!$C:$D,2,0)</f>
        <v>1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16">
        <v>1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16">
        <v>0</v>
      </c>
      <c r="Y322" s="3">
        <v>0</v>
      </c>
      <c r="Z322" s="3">
        <v>0</v>
      </c>
      <c r="AA322" s="3">
        <v>0</v>
      </c>
      <c r="AB322" s="3">
        <v>0</v>
      </c>
      <c r="AC322" s="3">
        <v>0</v>
      </c>
      <c r="AD322" s="4">
        <v>0</v>
      </c>
      <c r="AE322" s="3">
        <v>0</v>
      </c>
      <c r="AF322" s="3">
        <v>0</v>
      </c>
      <c r="AG322" s="3">
        <v>0</v>
      </c>
      <c r="AH322" s="3">
        <v>0</v>
      </c>
      <c r="AI322" s="3">
        <v>0</v>
      </c>
      <c r="AJ322" s="3">
        <v>0</v>
      </c>
      <c r="AK322" s="3">
        <v>0</v>
      </c>
      <c r="AL322" s="3">
        <v>0</v>
      </c>
      <c r="AM322" s="4">
        <f t="shared" si="18"/>
        <v>0</v>
      </c>
      <c r="AN322" s="18">
        <f t="shared" si="17"/>
        <v>1</v>
      </c>
    </row>
    <row r="323" ht="14.25" spans="1:40">
      <c r="A323" s="2">
        <v>320</v>
      </c>
      <c r="B323" s="3">
        <v>3212106385</v>
      </c>
      <c r="C323" s="3">
        <v>0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16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16">
        <v>0</v>
      </c>
      <c r="Y323" s="3">
        <v>0</v>
      </c>
      <c r="Z323" s="3">
        <v>0</v>
      </c>
      <c r="AA323" s="3">
        <v>0</v>
      </c>
      <c r="AB323" s="3">
        <v>0</v>
      </c>
      <c r="AC323" s="3">
        <v>0</v>
      </c>
      <c r="AD323" s="4">
        <v>0</v>
      </c>
      <c r="AE323" s="3">
        <v>0</v>
      </c>
      <c r="AF323" s="3">
        <v>0</v>
      </c>
      <c r="AG323" s="3">
        <v>0</v>
      </c>
      <c r="AH323" s="3">
        <v>0</v>
      </c>
      <c r="AI323" s="3">
        <v>0</v>
      </c>
      <c r="AJ323" s="3">
        <v>0</v>
      </c>
      <c r="AK323" s="3">
        <v>0</v>
      </c>
      <c r="AL323" s="3">
        <v>0</v>
      </c>
      <c r="AM323" s="4">
        <f t="shared" si="18"/>
        <v>0</v>
      </c>
      <c r="AN323" s="18">
        <f t="shared" si="17"/>
        <v>0</v>
      </c>
    </row>
    <row r="324" ht="14.25" spans="1:40">
      <c r="A324" s="2">
        <v>321</v>
      </c>
      <c r="B324" s="3">
        <v>3212106386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16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16">
        <v>0</v>
      </c>
      <c r="Y324" s="3">
        <v>0</v>
      </c>
      <c r="Z324" s="3">
        <v>0</v>
      </c>
      <c r="AA324" s="3">
        <v>0</v>
      </c>
      <c r="AB324" s="3">
        <v>0</v>
      </c>
      <c r="AC324" s="3">
        <v>0</v>
      </c>
      <c r="AD324" s="4">
        <v>0</v>
      </c>
      <c r="AE324" s="3">
        <v>0</v>
      </c>
      <c r="AF324" s="3">
        <v>0</v>
      </c>
      <c r="AG324" s="3">
        <v>0</v>
      </c>
      <c r="AH324" s="3">
        <v>0</v>
      </c>
      <c r="AI324" s="3">
        <v>0</v>
      </c>
      <c r="AJ324" s="3">
        <v>0</v>
      </c>
      <c r="AK324" s="3">
        <v>0</v>
      </c>
      <c r="AL324" s="3">
        <v>0</v>
      </c>
      <c r="AM324" s="4">
        <f t="shared" si="18"/>
        <v>0</v>
      </c>
      <c r="AN324" s="18">
        <f t="shared" si="17"/>
        <v>0</v>
      </c>
    </row>
    <row r="325" ht="14.25" spans="1:40">
      <c r="A325" s="2">
        <v>322</v>
      </c>
      <c r="B325" s="3">
        <v>3212106394</v>
      </c>
      <c r="C325" s="3">
        <v>0</v>
      </c>
      <c r="D325" s="3">
        <v>0</v>
      </c>
      <c r="E325" s="3">
        <v>0</v>
      </c>
      <c r="F325" s="3">
        <v>0</v>
      </c>
      <c r="G325" s="3">
        <f>VLOOKUP(B:B,'[3]10·19【月轮讲坛系列沙龙】从战略高度认知和推进涉外法治建设'!$C:$D,2,0)</f>
        <v>1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16">
        <v>1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16">
        <v>0</v>
      </c>
      <c r="Y325" s="3">
        <v>0</v>
      </c>
      <c r="Z325" s="3">
        <v>0</v>
      </c>
      <c r="AA325" s="3">
        <v>0</v>
      </c>
      <c r="AB325" s="3">
        <v>0</v>
      </c>
      <c r="AC325" s="3">
        <v>0</v>
      </c>
      <c r="AD325" s="4">
        <v>0</v>
      </c>
      <c r="AE325" s="3">
        <v>0</v>
      </c>
      <c r="AF325" s="3">
        <v>0</v>
      </c>
      <c r="AG325" s="3">
        <v>0</v>
      </c>
      <c r="AH325" s="3">
        <v>0</v>
      </c>
      <c r="AI325" s="3">
        <v>0</v>
      </c>
      <c r="AJ325" s="3">
        <v>0</v>
      </c>
      <c r="AK325" s="3">
        <v>0</v>
      </c>
      <c r="AL325" s="3">
        <v>0</v>
      </c>
      <c r="AM325" s="4">
        <f t="shared" si="18"/>
        <v>0</v>
      </c>
      <c r="AN325" s="18">
        <f t="shared" ref="AN325:AN333" si="19">SUM(AM325,AD325,X325,M325)</f>
        <v>1</v>
      </c>
    </row>
    <row r="326" ht="14.25" spans="1:40">
      <c r="A326" s="2">
        <v>323</v>
      </c>
      <c r="B326" s="3">
        <v>3212106400</v>
      </c>
      <c r="C326" s="3">
        <v>0</v>
      </c>
      <c r="D326" s="3">
        <v>0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16">
        <v>0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16">
        <v>0</v>
      </c>
      <c r="Y326" s="3">
        <v>0</v>
      </c>
      <c r="Z326" s="3">
        <v>0</v>
      </c>
      <c r="AA326" s="3">
        <v>0</v>
      </c>
      <c r="AB326" s="3">
        <v>0</v>
      </c>
      <c r="AC326" s="3">
        <v>0</v>
      </c>
      <c r="AD326" s="4">
        <v>0</v>
      </c>
      <c r="AE326" s="3">
        <v>0</v>
      </c>
      <c r="AF326" s="3">
        <v>0</v>
      </c>
      <c r="AG326" s="3">
        <v>0</v>
      </c>
      <c r="AH326" s="3">
        <v>0</v>
      </c>
      <c r="AI326" s="3">
        <v>0</v>
      </c>
      <c r="AJ326" s="3">
        <v>0</v>
      </c>
      <c r="AK326" s="3">
        <v>0</v>
      </c>
      <c r="AL326" s="3">
        <v>0</v>
      </c>
      <c r="AM326" s="4">
        <f t="shared" si="18"/>
        <v>0</v>
      </c>
      <c r="AN326" s="18">
        <f t="shared" si="19"/>
        <v>0</v>
      </c>
    </row>
    <row r="327" ht="14.25" spans="1:40">
      <c r="A327" s="2">
        <v>324</v>
      </c>
      <c r="B327" s="3">
        <v>3210104972</v>
      </c>
      <c r="C327" s="3">
        <v>0</v>
      </c>
      <c r="D327" s="3">
        <v>0</v>
      </c>
      <c r="E327" s="3">
        <f>VLOOKUP(B:B,'[3]10·14浙江大学第四十期问政讲堂——“无用”的力量'!$C:$D,2,0)</f>
        <v>1</v>
      </c>
      <c r="F327" s="3">
        <f>VLOOKUP(B:B,[3]【10月16日】明法致公第27期浙江大学考研分享会!$C:$D,2,0)</f>
        <v>1</v>
      </c>
      <c r="G327" s="3">
        <v>0</v>
      </c>
      <c r="H327" s="3">
        <v>0</v>
      </c>
      <c r="I327" s="3">
        <v>0</v>
      </c>
      <c r="J327" s="3">
        <v>0</v>
      </c>
      <c r="K327" s="3">
        <f>VLOOKUP(B:B,[3]【11月4日】2022年金秋晚会!$C:$D,2,0)</f>
        <v>1</v>
      </c>
      <c r="L327" s="3">
        <v>0</v>
      </c>
      <c r="M327" s="16">
        <v>3</v>
      </c>
      <c r="N327" s="3">
        <v>1</v>
      </c>
      <c r="O327" s="3">
        <f>VLOOKUP(B:B,'[4]11.19走进“君合”律师职场体验日'!$C:$D,2,0)</f>
        <v>1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f>VLOOKUP(B:B,'[4]12·4宪法日知识竞赛'!$C:$D,2,0)</f>
        <v>1</v>
      </c>
      <c r="V327" s="3">
        <v>0</v>
      </c>
      <c r="W327" s="3">
        <v>0</v>
      </c>
      <c r="X327" s="16">
        <v>3</v>
      </c>
      <c r="Y327" s="3">
        <v>0</v>
      </c>
      <c r="Z327" s="3">
        <f>VLOOKUP(B:B,'[5]0422模拟法庭赛前培训'!$C:$D,2,0)</f>
        <v>1</v>
      </c>
      <c r="AA327" s="3">
        <v>0</v>
      </c>
      <c r="AB327" s="3">
        <f>VLOOKUP(B:B,[5]第三届中国国家制度研究高峰论坛!$C:$D,2,0)</f>
        <v>1</v>
      </c>
      <c r="AC327" s="3">
        <v>0</v>
      </c>
      <c r="AD327" s="4">
        <v>2</v>
      </c>
      <c r="AE327" s="3">
        <v>0</v>
      </c>
      <c r="AF327" s="3">
        <v>0</v>
      </c>
      <c r="AG327" s="3">
        <v>0</v>
      </c>
      <c r="AH327" s="3">
        <v>0</v>
      </c>
      <c r="AI327" s="3">
        <v>0</v>
      </c>
      <c r="AJ327" s="3">
        <v>0</v>
      </c>
      <c r="AK327" s="3">
        <v>0</v>
      </c>
      <c r="AL327" s="3">
        <v>0</v>
      </c>
      <c r="AM327" s="4">
        <f t="shared" si="18"/>
        <v>0</v>
      </c>
      <c r="AN327" s="18">
        <f t="shared" si="19"/>
        <v>8</v>
      </c>
    </row>
    <row r="328" ht="14.25" spans="1:40">
      <c r="A328" s="2">
        <v>325</v>
      </c>
      <c r="B328" s="20">
        <v>3210102575</v>
      </c>
      <c r="C328" s="3" t="str">
        <f>VLOOKUP(B:B,'[3]9.27留学的故事第二期'!$C:$D,2,0)</f>
        <v>1</v>
      </c>
      <c r="D328" s="3">
        <f>VLOOKUP(B:B,'[3]10.9专业博览会线下答疑活动'!$C:$D,2,0)</f>
        <v>1</v>
      </c>
      <c r="E328" s="3">
        <f>VLOOKUP(B:B,'[3]10·14浙江大学第四十期问政讲堂——“无用”的力量'!$C:$D,2,0)</f>
        <v>1</v>
      </c>
      <c r="F328" s="3">
        <f>VLOOKUP(B:B,[3]【10月16日】明法致公第27期浙江大学考研分享会!$C:$D,2,0)</f>
        <v>1</v>
      </c>
      <c r="G328" s="3">
        <v>0</v>
      </c>
      <c r="H328" s="3">
        <v>0</v>
      </c>
      <c r="I328" s="3">
        <f>VLOOKUP(B:B,[3]【10月29日】留学的故事第三期!$C:$D,2,0)</f>
        <v>1</v>
      </c>
      <c r="J328" s="3">
        <f>VLOOKUP(B:B,'[3]10.30法律与现代国家建构-“浙大东方论坛·成均讲堂”第3讲'!$C:$D,2,0)</f>
        <v>1</v>
      </c>
      <c r="K328" s="3">
        <f>VLOOKUP(B:B,[3]【11月4日】2022年金秋晚会!$C:$D,2,0)</f>
        <v>1</v>
      </c>
      <c r="L328" s="3">
        <v>0</v>
      </c>
      <c r="M328" s="16">
        <v>7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16">
        <v>0</v>
      </c>
      <c r="Y328" s="3">
        <v>0</v>
      </c>
      <c r="Z328" s="3">
        <f>VLOOKUP(B:B,'[5]0422模拟法庭赛前培训'!$C:$D,2,0)</f>
        <v>1</v>
      </c>
      <c r="AA328" s="3">
        <v>0</v>
      </c>
      <c r="AB328" s="3">
        <v>0</v>
      </c>
      <c r="AC328" s="3">
        <v>0</v>
      </c>
      <c r="AD328" s="4">
        <v>1</v>
      </c>
      <c r="AE328" s="3">
        <v>0</v>
      </c>
      <c r="AF328" s="3">
        <f>VLOOKUP(B:B,'[2]5.12-5.13全真模拟法庭循环赛'!$C$6:$D$47,2,0)</f>
        <v>1</v>
      </c>
      <c r="AG328" s="3">
        <f>VLOOKUP(B:B,'[2]5.19留学指南——LSAT备考&amp;JD申请'!$C$6:$D$21,2,0)</f>
        <v>1</v>
      </c>
      <c r="AH328" s="3">
        <v>0</v>
      </c>
      <c r="AI328" s="3">
        <v>0</v>
      </c>
      <c r="AJ328" s="3">
        <v>0</v>
      </c>
      <c r="AK328" s="3">
        <v>0</v>
      </c>
      <c r="AL328" s="3">
        <v>0</v>
      </c>
      <c r="AM328" s="4">
        <f t="shared" si="18"/>
        <v>2</v>
      </c>
      <c r="AN328" s="18">
        <f t="shared" si="19"/>
        <v>10</v>
      </c>
    </row>
    <row r="329" ht="14.25" spans="1:40">
      <c r="A329" s="2">
        <v>326</v>
      </c>
      <c r="B329" s="20">
        <v>3210102335</v>
      </c>
      <c r="C329" s="3">
        <v>0</v>
      </c>
      <c r="D329" s="3">
        <f>VLOOKUP(B:B,'[3]10.9专业博览会线下答疑活动'!$C:$D,2,0)</f>
        <v>1</v>
      </c>
      <c r="E329" s="3">
        <v>0</v>
      </c>
      <c r="F329" s="3">
        <v>0</v>
      </c>
      <c r="G329" s="3">
        <v>0</v>
      </c>
      <c r="H329" s="3">
        <f>VLOOKUP(B:B,[3]【10月19日】2022年走进六和律师事务所职场体验日!$C:$D,2,0)</f>
        <v>1</v>
      </c>
      <c r="I329" s="3">
        <v>0</v>
      </c>
      <c r="J329" s="3">
        <v>0</v>
      </c>
      <c r="K329" s="3">
        <v>0</v>
      </c>
      <c r="L329" s="3">
        <f>VLOOKUP(B:B,[3]“护航二十大·普法在行动”浙江省法治动漫微视频作品征集活动!$C:$D,2,0)</f>
        <v>8</v>
      </c>
      <c r="M329" s="16">
        <v>10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16">
        <v>0</v>
      </c>
      <c r="Y329" s="3" t="str">
        <f>VLOOKUP(B:B,'[5]0318月轮舞会'!$C:$D,2,0)</f>
        <v>1</v>
      </c>
      <c r="Z329" s="3">
        <v>0</v>
      </c>
      <c r="AA329" s="3">
        <v>0</v>
      </c>
      <c r="AB329" s="3">
        <v>0</v>
      </c>
      <c r="AC329" s="3">
        <v>0</v>
      </c>
      <c r="AD329" s="4">
        <v>1</v>
      </c>
      <c r="AE329" s="3">
        <v>0</v>
      </c>
      <c r="AF329" s="3">
        <v>0</v>
      </c>
      <c r="AG329" s="3">
        <v>0</v>
      </c>
      <c r="AH329" s="3">
        <v>0</v>
      </c>
      <c r="AI329" s="3">
        <v>0</v>
      </c>
      <c r="AJ329" s="3">
        <v>0</v>
      </c>
      <c r="AK329" s="3">
        <v>0</v>
      </c>
      <c r="AL329" s="3">
        <v>0</v>
      </c>
      <c r="AM329" s="4">
        <f t="shared" si="18"/>
        <v>0</v>
      </c>
      <c r="AN329" s="18">
        <f t="shared" si="19"/>
        <v>11</v>
      </c>
    </row>
    <row r="330" ht="14.25" spans="1:40">
      <c r="A330" s="2">
        <v>327</v>
      </c>
      <c r="B330" s="20">
        <v>3210104765</v>
      </c>
      <c r="C330" s="3">
        <v>0</v>
      </c>
      <c r="D330" s="3"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16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16">
        <v>0</v>
      </c>
      <c r="Y330" s="3">
        <v>0</v>
      </c>
      <c r="Z330" s="3">
        <v>0</v>
      </c>
      <c r="AA330" s="3">
        <v>0</v>
      </c>
      <c r="AB330" s="3">
        <v>0</v>
      </c>
      <c r="AC330" s="3">
        <v>0</v>
      </c>
      <c r="AD330" s="4">
        <v>0</v>
      </c>
      <c r="AE330" s="3">
        <v>0</v>
      </c>
      <c r="AF330" s="3">
        <v>0</v>
      </c>
      <c r="AG330" s="3">
        <v>0</v>
      </c>
      <c r="AH330" s="3">
        <v>0</v>
      </c>
      <c r="AI330" s="3">
        <v>0</v>
      </c>
      <c r="AJ330" s="3">
        <v>0</v>
      </c>
      <c r="AK330" s="3">
        <v>0</v>
      </c>
      <c r="AL330" s="3">
        <v>0</v>
      </c>
      <c r="AM330" s="4">
        <f t="shared" si="18"/>
        <v>0</v>
      </c>
      <c r="AN330" s="18">
        <f t="shared" si="19"/>
        <v>0</v>
      </c>
    </row>
    <row r="331" ht="14.25" spans="1:40">
      <c r="A331" s="2">
        <v>328</v>
      </c>
      <c r="B331" s="20">
        <v>3210102920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16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16">
        <v>0</v>
      </c>
      <c r="Y331" s="3">
        <v>0</v>
      </c>
      <c r="Z331" s="3">
        <v>0</v>
      </c>
      <c r="AA331" s="3">
        <v>0</v>
      </c>
      <c r="AB331" s="3">
        <v>0</v>
      </c>
      <c r="AC331" s="3">
        <v>0</v>
      </c>
      <c r="AD331" s="4">
        <v>0</v>
      </c>
      <c r="AE331" s="3">
        <v>0</v>
      </c>
      <c r="AF331" s="3">
        <f>VLOOKUP(B:B,'[2]5.12-5.13全真模拟法庭循环赛'!$C$6:$D$47,2,0)</f>
        <v>1</v>
      </c>
      <c r="AG331" s="3">
        <v>0</v>
      </c>
      <c r="AH331" s="3">
        <v>0</v>
      </c>
      <c r="AI331" s="3">
        <f>VLOOKUP(B:B,'[2]5.26全真模拟法庭决赛'!$C$6:$D$57,2,0)</f>
        <v>1</v>
      </c>
      <c r="AJ331" s="3">
        <v>0</v>
      </c>
      <c r="AK331" s="3">
        <v>0</v>
      </c>
      <c r="AL331" s="3">
        <v>0</v>
      </c>
      <c r="AM331" s="4">
        <f t="shared" si="18"/>
        <v>2</v>
      </c>
      <c r="AN331" s="18">
        <f t="shared" si="19"/>
        <v>2</v>
      </c>
    </row>
    <row r="332" ht="14.25" spans="1:40">
      <c r="A332" s="2">
        <v>329</v>
      </c>
      <c r="B332" s="20">
        <v>3210105493</v>
      </c>
      <c r="C332" s="3">
        <v>0</v>
      </c>
      <c r="D332" s="3">
        <v>0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16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16">
        <v>0</v>
      </c>
      <c r="Y332" s="3">
        <v>0</v>
      </c>
      <c r="Z332" s="3">
        <v>0</v>
      </c>
      <c r="AA332" s="3">
        <v>0</v>
      </c>
      <c r="AB332" s="3">
        <v>0</v>
      </c>
      <c r="AC332" s="3">
        <v>0</v>
      </c>
      <c r="AD332" s="4">
        <v>0</v>
      </c>
      <c r="AE332" s="3">
        <v>0</v>
      </c>
      <c r="AF332" s="3">
        <f>VLOOKUP(B:B,'[2]5.12-5.13全真模拟法庭循环赛'!$C$6:$D$47,2,0)</f>
        <v>1</v>
      </c>
      <c r="AG332" s="3">
        <v>0</v>
      </c>
      <c r="AH332" s="3">
        <v>0</v>
      </c>
      <c r="AI332" s="3">
        <v>0</v>
      </c>
      <c r="AJ332" s="3">
        <v>0</v>
      </c>
      <c r="AK332" s="3">
        <v>0</v>
      </c>
      <c r="AL332" s="3">
        <v>0</v>
      </c>
      <c r="AM332" s="4">
        <f t="shared" si="18"/>
        <v>1</v>
      </c>
      <c r="AN332" s="18">
        <f t="shared" si="19"/>
        <v>1</v>
      </c>
    </row>
    <row r="333" ht="14.25" spans="1:40">
      <c r="A333" s="2">
        <v>330</v>
      </c>
      <c r="B333" s="20">
        <v>3210106322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f>VLOOKUP(B:B,[3]【11月4日】2022年金秋晚会!$C:$D,2,0)</f>
        <v>2</v>
      </c>
      <c r="L333" s="3">
        <v>0</v>
      </c>
      <c r="M333" s="16">
        <v>2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16">
        <v>0</v>
      </c>
      <c r="Y333" s="3">
        <v>0</v>
      </c>
      <c r="Z333" s="3">
        <v>0</v>
      </c>
      <c r="AA333" s="3">
        <v>0</v>
      </c>
      <c r="AB333" s="3">
        <v>0</v>
      </c>
      <c r="AC333" s="3">
        <v>0</v>
      </c>
      <c r="AD333" s="4">
        <v>0</v>
      </c>
      <c r="AE333" s="3">
        <v>0</v>
      </c>
      <c r="AF333" s="3">
        <v>0</v>
      </c>
      <c r="AG333" s="3">
        <v>0</v>
      </c>
      <c r="AH333" s="3">
        <v>0</v>
      </c>
      <c r="AI333" s="3">
        <v>0</v>
      </c>
      <c r="AJ333" s="3">
        <v>0</v>
      </c>
      <c r="AK333" s="3">
        <v>0</v>
      </c>
      <c r="AL333" s="3">
        <v>0</v>
      </c>
      <c r="AM333" s="4">
        <f t="shared" si="18"/>
        <v>0</v>
      </c>
      <c r="AN333" s="18">
        <f t="shared" si="19"/>
        <v>2</v>
      </c>
    </row>
    <row r="334" ht="14.25" spans="13:13">
      <c r="M334" s="21"/>
    </row>
    <row r="335" ht="14.25" spans="13:13">
      <c r="M335" s="21"/>
    </row>
    <row r="336" ht="14.25" spans="13:13">
      <c r="M336" s="21"/>
    </row>
    <row r="337" ht="14.25" spans="13:13">
      <c r="M337" s="21"/>
    </row>
    <row r="338" ht="14.25" spans="13:13">
      <c r="M338" s="21"/>
    </row>
    <row r="339" ht="14.25" spans="13:13">
      <c r="M339" s="21"/>
    </row>
    <row r="340" ht="14.25" spans="13:13">
      <c r="M340" s="21"/>
    </row>
    <row r="341" ht="14.25" spans="13:13">
      <c r="M341" s="21"/>
    </row>
    <row r="342" ht="14.25" spans="13:13">
      <c r="M342" s="21"/>
    </row>
    <row r="343" ht="14.25" spans="13:13">
      <c r="M343" s="21"/>
    </row>
    <row r="344" ht="14.25" spans="13:13">
      <c r="M344" s="21"/>
    </row>
    <row r="345" ht="14.25" spans="13:13">
      <c r="M345" s="21"/>
    </row>
    <row r="346" ht="14.25" spans="13:13">
      <c r="M346" s="21"/>
    </row>
    <row r="347" ht="14.25" spans="13:13">
      <c r="M347" s="21"/>
    </row>
    <row r="348" ht="14.25" spans="13:13">
      <c r="M348" s="21"/>
    </row>
    <row r="349" ht="14.25" spans="13:13">
      <c r="M349" s="21"/>
    </row>
    <row r="350" ht="14.25" spans="13:13">
      <c r="M350" s="21"/>
    </row>
    <row r="351" ht="14.25" spans="13:13">
      <c r="M351" s="21"/>
    </row>
    <row r="352" ht="14.25" spans="13:13">
      <c r="M352" s="21"/>
    </row>
    <row r="353" ht="14.25" spans="13:13">
      <c r="M353" s="21"/>
    </row>
    <row r="354" ht="14.25" spans="13:13">
      <c r="M354" s="21"/>
    </row>
    <row r="355" ht="14.25" spans="13:13">
      <c r="M355" s="21"/>
    </row>
    <row r="356" ht="14.25" spans="13:13">
      <c r="M356" s="21"/>
    </row>
    <row r="357" ht="14.25" spans="13:13">
      <c r="M357" s="21"/>
    </row>
    <row r="358" ht="14.25" spans="13:13">
      <c r="M358" s="21"/>
    </row>
    <row r="359" ht="14.25" spans="13:13">
      <c r="M359" s="21"/>
    </row>
    <row r="360" ht="14.25" spans="13:13">
      <c r="M360" s="21"/>
    </row>
    <row r="361" ht="14.25" spans="13:13">
      <c r="M361" s="21"/>
    </row>
    <row r="362" ht="14.25" spans="13:13">
      <c r="M362" s="21"/>
    </row>
    <row r="363" ht="14.25" spans="13:13">
      <c r="M363" s="21"/>
    </row>
    <row r="364" ht="14.25" spans="13:13">
      <c r="M364" s="21"/>
    </row>
    <row r="365" ht="14.25" spans="13:13">
      <c r="M365" s="21"/>
    </row>
    <row r="366" ht="14.25" spans="13:13">
      <c r="M366" s="21"/>
    </row>
    <row r="367" ht="14.25" spans="13:13">
      <c r="M367" s="21"/>
    </row>
    <row r="368" ht="14.25" spans="13:13">
      <c r="M368" s="21"/>
    </row>
    <row r="369" ht="14.25" spans="13:13">
      <c r="M369" s="21"/>
    </row>
    <row r="370" ht="14.25" spans="13:13">
      <c r="M370" s="21"/>
    </row>
    <row r="371" ht="14.25" spans="13:13">
      <c r="M371" s="21"/>
    </row>
    <row r="372" ht="14.25" spans="13:13">
      <c r="M372" s="21"/>
    </row>
    <row r="373" ht="14.25" spans="13:13">
      <c r="M373" s="21"/>
    </row>
    <row r="374" ht="14.25" spans="13:13">
      <c r="M374" s="21"/>
    </row>
    <row r="375" ht="14.25" spans="13:13">
      <c r="M375" s="21"/>
    </row>
    <row r="376" ht="14.25" spans="13:13">
      <c r="M376" s="21"/>
    </row>
    <row r="377" ht="14.25" spans="13:13">
      <c r="M377" s="21"/>
    </row>
    <row r="378" ht="14.25" spans="13:13">
      <c r="M378" s="21"/>
    </row>
    <row r="379" ht="14.25" spans="13:13">
      <c r="M379" s="21"/>
    </row>
    <row r="380" ht="14.25" spans="13:13">
      <c r="M380" s="21"/>
    </row>
    <row r="381" ht="14.25" spans="13:13">
      <c r="M381" s="21"/>
    </row>
    <row r="382" ht="14.25" spans="13:13">
      <c r="M382" s="21"/>
    </row>
    <row r="383" ht="14.25" spans="13:13">
      <c r="M383" s="21"/>
    </row>
    <row r="384" ht="14.25" spans="13:13">
      <c r="M384" s="21"/>
    </row>
    <row r="385" ht="14.25" spans="13:13">
      <c r="M385" s="21"/>
    </row>
    <row r="386" ht="14.25" spans="13:13">
      <c r="M386" s="21"/>
    </row>
    <row r="387" ht="14.25" spans="13:13">
      <c r="M387" s="21"/>
    </row>
    <row r="388" ht="14.25" spans="13:13">
      <c r="M388" s="21"/>
    </row>
    <row r="389" ht="14.25" spans="13:13">
      <c r="M389" s="21"/>
    </row>
    <row r="390" ht="14.25" spans="13:13">
      <c r="M390" s="21"/>
    </row>
    <row r="391" ht="14.25" spans="13:13">
      <c r="M391" s="21"/>
    </row>
    <row r="392" ht="14.25" spans="13:13">
      <c r="M392" s="21"/>
    </row>
    <row r="393" ht="14.25" spans="13:13">
      <c r="M393" s="21"/>
    </row>
    <row r="394" ht="14.25" spans="13:13">
      <c r="M394" s="21"/>
    </row>
    <row r="395" ht="14.25" spans="13:13">
      <c r="M395" s="21"/>
    </row>
    <row r="396" ht="14.25" spans="13:13">
      <c r="M396" s="21"/>
    </row>
    <row r="397" ht="14.25" spans="13:13">
      <c r="M397" s="21"/>
    </row>
    <row r="398" ht="14.25" spans="13:13">
      <c r="M398" s="21"/>
    </row>
    <row r="399" ht="14.25" spans="13:13">
      <c r="M399" s="21"/>
    </row>
    <row r="400" ht="14.25" spans="13:13">
      <c r="M400" s="21"/>
    </row>
    <row r="401" ht="14.25" spans="13:13">
      <c r="M401" s="21"/>
    </row>
    <row r="402" ht="14.25" spans="13:13">
      <c r="M402" s="21"/>
    </row>
    <row r="403" ht="14.25" spans="13:13">
      <c r="M403" s="21"/>
    </row>
    <row r="404" ht="14.25" spans="13:13">
      <c r="M404" s="21"/>
    </row>
    <row r="405" ht="14.25" spans="13:13">
      <c r="M405" s="21"/>
    </row>
    <row r="406" ht="14.25" spans="13:13">
      <c r="M406" s="21"/>
    </row>
    <row r="407" ht="14.25" spans="13:13">
      <c r="M407" s="21"/>
    </row>
    <row r="408" ht="14.25" spans="13:13">
      <c r="M408" s="21"/>
    </row>
    <row r="409" ht="14.25" spans="13:13">
      <c r="M409" s="21"/>
    </row>
    <row r="410" ht="14.25" spans="13:13">
      <c r="M410" s="21"/>
    </row>
    <row r="411" ht="14.25" spans="13:13">
      <c r="M411" s="21"/>
    </row>
    <row r="412" ht="14.25" spans="13:13">
      <c r="M412" s="21"/>
    </row>
    <row r="413" ht="14.25" spans="13:13">
      <c r="M413" s="21"/>
    </row>
    <row r="414" ht="14.25" spans="13:13">
      <c r="M414" s="21"/>
    </row>
    <row r="415" ht="14.25" spans="13:13">
      <c r="M415" s="21"/>
    </row>
    <row r="416" ht="14.25" spans="13:13">
      <c r="M416" s="21"/>
    </row>
    <row r="417" ht="14.25" spans="13:13">
      <c r="M417" s="21"/>
    </row>
    <row r="418" ht="14.25" spans="13:13">
      <c r="M418" s="21"/>
    </row>
    <row r="419" ht="14.25" spans="13:13">
      <c r="M419" s="21"/>
    </row>
    <row r="420" ht="14.25" spans="13:13">
      <c r="M420" s="21"/>
    </row>
    <row r="421" ht="14.25" spans="13:13">
      <c r="M421" s="21"/>
    </row>
    <row r="422" ht="14.25" spans="13:13">
      <c r="M422" s="21"/>
    </row>
    <row r="423" ht="14.25" spans="13:13">
      <c r="M423" s="21"/>
    </row>
    <row r="424" ht="14.25" spans="13:13">
      <c r="M424" s="21"/>
    </row>
    <row r="425" ht="14.25" spans="13:13">
      <c r="M425" s="21"/>
    </row>
    <row r="426" ht="14.25" spans="13:13">
      <c r="M426" s="21"/>
    </row>
    <row r="427" ht="14.25" spans="13:13">
      <c r="M427" s="21"/>
    </row>
    <row r="428" ht="14.25" spans="13:13">
      <c r="M428" s="21"/>
    </row>
    <row r="429" ht="14.25" spans="13:13">
      <c r="M429" s="21"/>
    </row>
    <row r="430" ht="14.25" spans="13:13">
      <c r="M430" s="21"/>
    </row>
    <row r="431" ht="14.25" spans="13:13">
      <c r="M431" s="21"/>
    </row>
    <row r="432" ht="14.25" spans="13:13">
      <c r="M432" s="21"/>
    </row>
    <row r="433" ht="14.25" spans="13:13">
      <c r="M433" s="21"/>
    </row>
    <row r="434" ht="14.25" spans="13:13">
      <c r="M434" s="21"/>
    </row>
    <row r="435" ht="14.25" spans="13:13">
      <c r="M435" s="21"/>
    </row>
    <row r="436" ht="14.25" spans="13:13">
      <c r="M436" s="21"/>
    </row>
    <row r="437" ht="14.25" spans="13:13">
      <c r="M437" s="21"/>
    </row>
    <row r="438" ht="14.25" spans="13:13">
      <c r="M438" s="21"/>
    </row>
    <row r="439" ht="14.25" spans="13:13">
      <c r="M439" s="21"/>
    </row>
    <row r="440" ht="14.25" spans="13:13">
      <c r="M440" s="21"/>
    </row>
    <row r="441" ht="14.25" spans="13:13">
      <c r="M441" s="21"/>
    </row>
    <row r="442" ht="14.25" spans="13:13">
      <c r="M442" s="21"/>
    </row>
    <row r="443" ht="14.25" spans="13:13">
      <c r="M443" s="21"/>
    </row>
    <row r="444" ht="14.25" spans="13:13">
      <c r="M444" s="21"/>
    </row>
    <row r="445" ht="14.25" spans="13:13">
      <c r="M445" s="21"/>
    </row>
    <row r="446" ht="14.25" spans="13:13">
      <c r="M446" s="21"/>
    </row>
    <row r="447" ht="14.25" spans="13:13">
      <c r="M447" s="21"/>
    </row>
    <row r="448" ht="14.25" spans="13:13">
      <c r="M448" s="21"/>
    </row>
    <row r="449" ht="14.25" spans="13:13">
      <c r="M449" s="21"/>
    </row>
    <row r="450" ht="14.25" spans="13:13">
      <c r="M450" s="21"/>
    </row>
    <row r="451" ht="14.25" spans="13:13">
      <c r="M451" s="21"/>
    </row>
    <row r="452" ht="14.25" spans="13:13">
      <c r="M452" s="21"/>
    </row>
    <row r="453" ht="14.25" spans="13:13">
      <c r="M453" s="21"/>
    </row>
    <row r="454" ht="14.25" spans="13:13">
      <c r="M454" s="21"/>
    </row>
    <row r="455" ht="14.25" spans="13:13">
      <c r="M455" s="21"/>
    </row>
    <row r="456" ht="14.25" spans="13:13">
      <c r="M456" s="21"/>
    </row>
    <row r="457" ht="14.25" spans="13:13">
      <c r="M457" s="21"/>
    </row>
    <row r="458" ht="14.25" spans="13:13">
      <c r="M458" s="21"/>
    </row>
    <row r="459" ht="14.25" spans="13:13">
      <c r="M459" s="21"/>
    </row>
    <row r="460" ht="14.25" spans="13:13">
      <c r="M460" s="21"/>
    </row>
    <row r="461" ht="14.25" spans="13:13">
      <c r="M461" s="21"/>
    </row>
    <row r="462" ht="14.25" spans="13:13">
      <c r="M462" s="21"/>
    </row>
    <row r="463" ht="14.25" spans="13:13">
      <c r="M463" s="21"/>
    </row>
    <row r="464" ht="14.25" spans="13:13">
      <c r="M464" s="21"/>
    </row>
    <row r="465" ht="14.25" spans="13:13">
      <c r="M465" s="21"/>
    </row>
    <row r="466" ht="14.25" spans="13:13">
      <c r="M466" s="21"/>
    </row>
    <row r="467" ht="14.25" spans="13:13">
      <c r="M467" s="21"/>
    </row>
    <row r="468" ht="14.25" spans="13:13">
      <c r="M468" s="21"/>
    </row>
    <row r="469" ht="14.25" spans="13:13">
      <c r="M469" s="21"/>
    </row>
    <row r="470" ht="14.25" spans="13:13">
      <c r="M470" s="21"/>
    </row>
    <row r="471" ht="14.25" spans="13:13">
      <c r="M471" s="21"/>
    </row>
    <row r="472" ht="14.25" spans="13:13">
      <c r="M472" s="21"/>
    </row>
    <row r="473" ht="14.25" spans="13:13">
      <c r="M473" s="21"/>
    </row>
    <row r="474" ht="14.25" spans="13:13">
      <c r="M474" s="21"/>
    </row>
    <row r="475" ht="14.25" spans="13:13">
      <c r="M475" s="21"/>
    </row>
    <row r="476" ht="14.25" spans="13:13">
      <c r="M476" s="21"/>
    </row>
    <row r="477" ht="14.25" spans="13:13">
      <c r="M477" s="21"/>
    </row>
    <row r="478" ht="14.25" spans="13:13">
      <c r="M478" s="21"/>
    </row>
    <row r="479" ht="14.25" spans="13:13">
      <c r="M479" s="21"/>
    </row>
    <row r="480" ht="14.25" spans="13:13">
      <c r="M480" s="21"/>
    </row>
    <row r="481" ht="14.25" spans="13:13">
      <c r="M481" s="21"/>
    </row>
    <row r="482" ht="14.25" spans="13:13">
      <c r="M482" s="21"/>
    </row>
    <row r="483" ht="14.25" spans="13:13">
      <c r="M483" s="21"/>
    </row>
    <row r="484" ht="14.25" spans="13:13">
      <c r="M484" s="21"/>
    </row>
    <row r="485" ht="14.25" spans="13:13">
      <c r="M485" s="21"/>
    </row>
    <row r="486" ht="14.25" spans="13:13">
      <c r="M486" s="21"/>
    </row>
    <row r="487" ht="14.25" spans="13:13">
      <c r="M487" s="21"/>
    </row>
    <row r="488" ht="14.25" spans="13:13">
      <c r="M488" s="21"/>
    </row>
    <row r="489" ht="14.25" spans="13:13">
      <c r="M489" s="21"/>
    </row>
    <row r="490" ht="14.25" spans="13:13">
      <c r="M490" s="21"/>
    </row>
    <row r="491" ht="14.25" spans="13:13">
      <c r="M491" s="21"/>
    </row>
    <row r="492" ht="14.25" spans="13:13">
      <c r="M492" s="21"/>
    </row>
    <row r="493" ht="14.25" spans="13:13">
      <c r="M493" s="21"/>
    </row>
    <row r="494" ht="14.25" spans="13:13">
      <c r="M494" s="21"/>
    </row>
    <row r="495" ht="14.25" spans="13:13">
      <c r="M495" s="21"/>
    </row>
    <row r="496" ht="14.25" spans="13:13">
      <c r="M496" s="21"/>
    </row>
    <row r="497" ht="14.25" spans="13:13">
      <c r="M497" s="21"/>
    </row>
    <row r="498" ht="14.25" spans="13:13">
      <c r="M498" s="21"/>
    </row>
    <row r="499" ht="14.25" spans="13:13">
      <c r="M499" s="21"/>
    </row>
    <row r="500" ht="14.25" spans="13:13">
      <c r="M500" s="21"/>
    </row>
    <row r="501" ht="14.25" spans="13:13">
      <c r="M501" s="21"/>
    </row>
    <row r="502" ht="14.25" spans="13:13">
      <c r="M502" s="21"/>
    </row>
    <row r="503" ht="14.25" spans="13:13">
      <c r="M503" s="21"/>
    </row>
    <row r="504" ht="14.25" spans="13:13">
      <c r="M504" s="21"/>
    </row>
    <row r="505" ht="14.25" spans="13:13">
      <c r="M505" s="21"/>
    </row>
    <row r="506" ht="14.25" spans="13:13">
      <c r="M506" s="21"/>
    </row>
    <row r="507" ht="14.25" spans="13:13">
      <c r="M507" s="21"/>
    </row>
    <row r="508" ht="14.25" spans="13:13">
      <c r="M508" s="21"/>
    </row>
    <row r="509" ht="14.25" spans="13:13">
      <c r="M509" s="21"/>
    </row>
    <row r="510" ht="14.25" spans="13:13">
      <c r="M510" s="21"/>
    </row>
    <row r="511" ht="14.25" spans="13:13">
      <c r="M511" s="21"/>
    </row>
    <row r="512" ht="14.25" spans="13:13">
      <c r="M512" s="21"/>
    </row>
    <row r="513" ht="14.25" spans="13:13">
      <c r="M513" s="21"/>
    </row>
    <row r="514" ht="14.25" spans="13:13">
      <c r="M514" s="21"/>
    </row>
    <row r="515" ht="14.25" spans="13:13">
      <c r="M515" s="21"/>
    </row>
    <row r="516" ht="14.25" spans="13:13">
      <c r="M516" s="21"/>
    </row>
    <row r="517" ht="14.25" spans="13:13">
      <c r="M517" s="21"/>
    </row>
    <row r="518" ht="14.25" spans="13:13">
      <c r="M518" s="21"/>
    </row>
    <row r="519" ht="14.25" spans="13:13">
      <c r="M519" s="21"/>
    </row>
    <row r="520" ht="14.25" spans="13:13">
      <c r="M520" s="21"/>
    </row>
    <row r="521" ht="14.25" spans="13:13">
      <c r="M521" s="21"/>
    </row>
    <row r="522" ht="14.25" spans="13:13">
      <c r="M522" s="21"/>
    </row>
    <row r="523" ht="14.25" spans="13:13">
      <c r="M523" s="21"/>
    </row>
    <row r="524" ht="14.25" spans="13:13">
      <c r="M524" s="21"/>
    </row>
    <row r="525" ht="14.25" spans="13:13">
      <c r="M525" s="21"/>
    </row>
    <row r="526" ht="14.25" spans="13:13">
      <c r="M526" s="21"/>
    </row>
    <row r="527" ht="14.25" spans="13:13">
      <c r="M527" s="21"/>
    </row>
    <row r="528" ht="14.25" spans="13:13">
      <c r="M528" s="21"/>
    </row>
    <row r="529" ht="14.25" spans="13:13">
      <c r="M529" s="21"/>
    </row>
    <row r="530" ht="14.25" spans="13:13">
      <c r="M530" s="21"/>
    </row>
    <row r="531" ht="14.25" spans="13:13">
      <c r="M531" s="21"/>
    </row>
    <row r="532" ht="14.25" spans="13:13">
      <c r="M532" s="21"/>
    </row>
    <row r="533" ht="14.25" spans="13:13">
      <c r="M533" s="21"/>
    </row>
    <row r="534" ht="14.25" spans="13:13">
      <c r="M534" s="21"/>
    </row>
    <row r="535" ht="14.25" spans="13:13">
      <c r="M535" s="21"/>
    </row>
    <row r="536" ht="14.25" spans="13:13">
      <c r="M536" s="21"/>
    </row>
    <row r="537" ht="14.25" spans="13:13">
      <c r="M537" s="21"/>
    </row>
    <row r="538" ht="14.25" spans="13:13">
      <c r="M538" s="21"/>
    </row>
    <row r="539" ht="14.25" spans="13:13">
      <c r="M539" s="21"/>
    </row>
    <row r="540" ht="14.25" spans="13:13">
      <c r="M540" s="21"/>
    </row>
    <row r="541" ht="14.25" spans="13:13">
      <c r="M541" s="21"/>
    </row>
    <row r="542" ht="14.25" spans="13:13">
      <c r="M542" s="21"/>
    </row>
    <row r="543" ht="14.25" spans="13:13">
      <c r="M543" s="21"/>
    </row>
    <row r="544" ht="14.25" spans="13:13">
      <c r="M544" s="21"/>
    </row>
    <row r="545" ht="14.25" spans="13:13">
      <c r="M545" s="21"/>
    </row>
    <row r="546" ht="14.25" spans="13:13">
      <c r="M546" s="21"/>
    </row>
    <row r="547" ht="14.25" spans="13:13">
      <c r="M547" s="21"/>
    </row>
    <row r="548" ht="14.25" spans="13:13">
      <c r="M548" s="21"/>
    </row>
    <row r="549" ht="14.25" spans="13:13">
      <c r="M549" s="21"/>
    </row>
    <row r="550" ht="14.25" spans="13:13">
      <c r="M550" s="21"/>
    </row>
    <row r="551" ht="14.25" spans="13:13">
      <c r="M551" s="21"/>
    </row>
    <row r="552" ht="14.25" spans="13:13">
      <c r="M552" s="21"/>
    </row>
    <row r="553" ht="14.25" spans="13:13">
      <c r="M553" s="21"/>
    </row>
    <row r="554" ht="14.25" spans="13:13">
      <c r="M554" s="21"/>
    </row>
    <row r="555" ht="14.25" spans="13:13">
      <c r="M555" s="21"/>
    </row>
    <row r="556" ht="14.25" spans="13:13">
      <c r="M556" s="21"/>
    </row>
    <row r="557" ht="14.25" spans="13:13">
      <c r="M557" s="21"/>
    </row>
    <row r="558" ht="14.25" spans="13:13">
      <c r="M558" s="21"/>
    </row>
    <row r="559" ht="14.25" spans="13:13">
      <c r="M559" s="21"/>
    </row>
    <row r="560" ht="14.25" spans="13:13">
      <c r="M560" s="21"/>
    </row>
    <row r="561" ht="14.25" spans="13:13">
      <c r="M561" s="21"/>
    </row>
    <row r="562" ht="14.25" spans="13:13">
      <c r="M562" s="21"/>
    </row>
    <row r="563" ht="14.25" spans="13:13">
      <c r="M563" s="21"/>
    </row>
    <row r="564" ht="14.25" spans="13:13">
      <c r="M564" s="21"/>
    </row>
    <row r="565" ht="14.25" spans="13:13">
      <c r="M565" s="21"/>
    </row>
    <row r="566" ht="14.25" spans="13:13">
      <c r="M566" s="21"/>
    </row>
    <row r="567" ht="14.25" spans="13:13">
      <c r="M567" s="21"/>
    </row>
    <row r="568" ht="14.25" spans="13:13">
      <c r="M568" s="21"/>
    </row>
    <row r="569" ht="14.25" spans="13:13">
      <c r="M569" s="21"/>
    </row>
    <row r="570" ht="14.25" spans="13:13">
      <c r="M570" s="21"/>
    </row>
    <row r="571" ht="14.25" spans="13:13">
      <c r="M571" s="21"/>
    </row>
    <row r="572" ht="14.25" spans="13:13">
      <c r="M572" s="21"/>
    </row>
    <row r="573" ht="14.25" spans="13:13">
      <c r="M573" s="21"/>
    </row>
    <row r="574" ht="14.25" spans="13:13">
      <c r="M574" s="21"/>
    </row>
    <row r="575" ht="14.25" spans="13:13">
      <c r="M575" s="21"/>
    </row>
    <row r="576" ht="14.25" spans="13:13">
      <c r="M576" s="21"/>
    </row>
    <row r="577" ht="14.25" spans="13:13">
      <c r="M577" s="21"/>
    </row>
    <row r="578" ht="14.25" spans="13:13">
      <c r="M578" s="21"/>
    </row>
    <row r="579" ht="14.25" spans="13:13">
      <c r="M579" s="21"/>
    </row>
    <row r="580" ht="14.25" spans="13:13">
      <c r="M580" s="21"/>
    </row>
    <row r="581" ht="14.25" spans="13:13">
      <c r="M581" s="21"/>
    </row>
    <row r="582" ht="14.25" spans="13:13">
      <c r="M582" s="21"/>
    </row>
    <row r="583" ht="14.25" spans="13:13">
      <c r="M583" s="21"/>
    </row>
    <row r="584" ht="14.25" spans="13:13">
      <c r="M584" s="21"/>
    </row>
    <row r="585" ht="14.25" spans="13:13">
      <c r="M585" s="21"/>
    </row>
    <row r="586" ht="14.25" spans="13:13">
      <c r="M586" s="21"/>
    </row>
    <row r="587" ht="14.25" spans="13:13">
      <c r="M587" s="21"/>
    </row>
    <row r="588" ht="14.25" spans="13:13">
      <c r="M588" s="21"/>
    </row>
    <row r="589" ht="14.25" spans="13:13">
      <c r="M589" s="21"/>
    </row>
    <row r="590" ht="14.25" spans="13:13">
      <c r="M590" s="21"/>
    </row>
    <row r="591" ht="14.25" spans="13:13">
      <c r="M591" s="21"/>
    </row>
    <row r="592" ht="14.25" spans="13:13">
      <c r="M592" s="21"/>
    </row>
    <row r="593" ht="14.25" spans="13:13">
      <c r="M593" s="21"/>
    </row>
    <row r="594" ht="14.25" spans="13:13">
      <c r="M594" s="21"/>
    </row>
    <row r="595" ht="14.25" spans="13:13">
      <c r="M595" s="21"/>
    </row>
    <row r="596" ht="14.25" spans="13:13">
      <c r="M596" s="21"/>
    </row>
    <row r="597" ht="14.25" spans="13:13">
      <c r="M597" s="21"/>
    </row>
    <row r="598" ht="14.25" spans="13:13">
      <c r="M598" s="21"/>
    </row>
    <row r="599" ht="14.25" spans="13:13">
      <c r="M599" s="21"/>
    </row>
    <row r="600" ht="14.25" spans="13:13">
      <c r="M600" s="21"/>
    </row>
    <row r="601" ht="14.25" spans="13:13">
      <c r="M601" s="21"/>
    </row>
    <row r="602" ht="14.25" spans="13:13">
      <c r="M602" s="21"/>
    </row>
    <row r="603" ht="14.25" spans="13:13">
      <c r="M603" s="21"/>
    </row>
    <row r="604" ht="14.25" spans="13:13">
      <c r="M604" s="21"/>
    </row>
    <row r="605" ht="14.25" spans="13:13">
      <c r="M605" s="21"/>
    </row>
    <row r="606" ht="14.25" spans="13:13">
      <c r="M606" s="21"/>
    </row>
    <row r="607" ht="14.25" spans="13:13">
      <c r="M607" s="21"/>
    </row>
    <row r="608" ht="14.25" spans="13:13">
      <c r="M608" s="21"/>
    </row>
    <row r="609" ht="14.25" spans="13:13">
      <c r="M609" s="21"/>
    </row>
    <row r="610" ht="14.25" spans="13:13">
      <c r="M610" s="21"/>
    </row>
    <row r="611" ht="14.25" spans="13:13">
      <c r="M611" s="21"/>
    </row>
    <row r="612" ht="14.25" spans="13:13">
      <c r="M612" s="21"/>
    </row>
    <row r="613" ht="14.25" spans="13:13">
      <c r="M613" s="21"/>
    </row>
    <row r="614" ht="14.25" spans="13:13">
      <c r="M614" s="21"/>
    </row>
    <row r="615" ht="14.25" spans="13:13">
      <c r="M615" s="21"/>
    </row>
    <row r="616" ht="14.25" spans="13:13">
      <c r="M616" s="21"/>
    </row>
    <row r="617" ht="14.25" spans="13:13">
      <c r="M617" s="21"/>
    </row>
    <row r="618" ht="14.25" spans="13:13">
      <c r="M618" s="21"/>
    </row>
    <row r="619" ht="14.25" spans="13:13">
      <c r="M619" s="21"/>
    </row>
    <row r="620" ht="14.25" spans="13:13">
      <c r="M620" s="21"/>
    </row>
    <row r="621" ht="14.25" spans="13:13">
      <c r="M621" s="21"/>
    </row>
    <row r="622" ht="14.25" spans="13:13">
      <c r="M622" s="21"/>
    </row>
    <row r="623" ht="14.25" spans="13:13">
      <c r="M623" s="21"/>
    </row>
    <row r="624" ht="14.25" spans="13:13">
      <c r="M624" s="21"/>
    </row>
    <row r="625" ht="14.25" spans="13:13">
      <c r="M625" s="21"/>
    </row>
    <row r="626" ht="14.25" spans="13:13">
      <c r="M626" s="21"/>
    </row>
    <row r="627" ht="14.25" spans="13:13">
      <c r="M627" s="21"/>
    </row>
    <row r="628" ht="14.25" spans="13:13">
      <c r="M628" s="21"/>
    </row>
    <row r="629" ht="14.25" spans="13:13">
      <c r="M629" s="21"/>
    </row>
    <row r="630" ht="14.25" spans="13:13">
      <c r="M630" s="21"/>
    </row>
    <row r="631" ht="14.25" spans="13:13">
      <c r="M631" s="21"/>
    </row>
    <row r="632" ht="14.25" spans="13:13">
      <c r="M632" s="21"/>
    </row>
    <row r="633" ht="14.25" spans="13:13">
      <c r="M633" s="21"/>
    </row>
    <row r="634" ht="14.25" spans="13:13">
      <c r="M634" s="21"/>
    </row>
    <row r="635" ht="14.25" spans="13:13">
      <c r="M635" s="21"/>
    </row>
    <row r="636" ht="14.25" spans="13:13">
      <c r="M636" s="21"/>
    </row>
    <row r="637" ht="14.25" spans="13:13">
      <c r="M637" s="21"/>
    </row>
    <row r="638" ht="14.25" spans="13:13">
      <c r="M638" s="21"/>
    </row>
    <row r="639" ht="14.25" spans="13:13">
      <c r="M639" s="21"/>
    </row>
    <row r="640" ht="14.25" spans="13:13">
      <c r="M640" s="21"/>
    </row>
    <row r="641" ht="14.25" spans="13:13">
      <c r="M641" s="21"/>
    </row>
    <row r="642" ht="14.25" spans="13:13">
      <c r="M642" s="21"/>
    </row>
    <row r="643" ht="14.25" spans="13:13">
      <c r="M643" s="21"/>
    </row>
    <row r="644" ht="14.25" spans="13:13">
      <c r="M644" s="21"/>
    </row>
  </sheetData>
  <mergeCells count="8">
    <mergeCell ref="A1:AN1"/>
    <mergeCell ref="C2:M2"/>
    <mergeCell ref="N2:X2"/>
    <mergeCell ref="Y2:AD2"/>
    <mergeCell ref="AE2:AM2"/>
    <mergeCell ref="A2:A3"/>
    <mergeCell ref="B2:B3"/>
    <mergeCell ref="AN2:AN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</dc:creator>
  <cp:lastModifiedBy>Y.Dragon</cp:lastModifiedBy>
  <dcterms:created xsi:type="dcterms:W3CDTF">2020-08-29T19:13:00Z</dcterms:created>
  <dcterms:modified xsi:type="dcterms:W3CDTF">2023-09-07T08:16:25Z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9827E7DCF1D94D439FE9CB5EE52AD8CB_13</vt:lpwstr>
  </property>
</Properties>
</file>